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ra.pina\Downloads\"/>
    </mc:Choice>
  </mc:AlternateContent>
  <bookViews>
    <workbookView xWindow="0" yWindow="0" windowWidth="28800" windowHeight="12030"/>
  </bookViews>
  <sheets>
    <sheet name="Funcional_ Agregada" sheetId="1" r:id="rId1"/>
    <sheet name="Funcional_Desagregada" sheetId="2" r:id="rId2"/>
  </sheets>
  <definedNames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Key3" localSheetId="1" hidden="1">#REF!</definedName>
    <definedName name="_Key3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ab" localSheetId="1" hidden="1">#REF!</definedName>
    <definedName name="ab" hidden="1">#REF!</definedName>
    <definedName name="fergs" localSheetId="1" hidden="1">#REF!</definedName>
    <definedName name="fergs" hidden="1">#REF!</definedName>
    <definedName name="fpdate" localSheetId="1">#REF!</definedName>
    <definedName name="fpdate">#REF!</definedName>
    <definedName name="frequency">{"Annually";"Semi-Annually";"Quarterly";"Bi-Monthly";"Monthly"}</definedName>
    <definedName name="loan_amount" localSheetId="1">#REF!</definedName>
    <definedName name="loan_amount">#REF!</definedName>
    <definedName name="months_per_period" localSheetId="1">INDEX({12,6,3,2,1},MATCH(#REF!,[0]!frequency,0))</definedName>
    <definedName name="months_per_period">INDEX({12,6,3,2,1},MATCH(#REF!,frequency,0))</definedName>
    <definedName name="nper" localSheetId="1">Funcional_Desagregada!term*Funcional_Desagregada!periods_per_year</definedName>
    <definedName name="nper">[0]!term*[0]!periods_per_year</definedName>
    <definedName name="payment" localSheetId="1">#REF!</definedName>
    <definedName name="payment">#REF!</definedName>
    <definedName name="periods_per_year" localSheetId="1">INDEX({1,2,4,6,12},MATCH(#REF!,[0]!frequency,0))</definedName>
    <definedName name="periods_per_year">INDEX({1,2,4,6,12},MATCH(#REF!,frequency,0))</definedName>
    <definedName name="rate" localSheetId="1">#REF!</definedName>
    <definedName name="rate">#REF!</definedName>
    <definedName name="term" localSheetId="1">#REF!</definedName>
    <definedName name="term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16" i="2" l="1"/>
  <c r="AI116" i="2"/>
  <c r="AH115" i="2"/>
  <c r="AI115" i="2"/>
  <c r="AH103" i="2"/>
  <c r="AI103" i="2"/>
  <c r="AH93" i="2"/>
  <c r="AI93" i="2"/>
  <c r="AH72" i="2"/>
  <c r="AI72" i="2"/>
  <c r="AG93" i="2"/>
  <c r="AH85" i="2"/>
  <c r="AI85" i="2"/>
  <c r="AH65" i="2"/>
  <c r="AI65" i="2"/>
  <c r="AH57" i="2"/>
  <c r="AI57" i="2"/>
  <c r="AH34" i="2"/>
  <c r="AI34" i="2"/>
  <c r="AH26" i="2"/>
  <c r="AI26" i="2"/>
  <c r="AH22" i="2"/>
  <c r="AI22" i="2"/>
  <c r="AG22" i="2"/>
  <c r="AK19" i="1"/>
  <c r="AL19" i="1"/>
  <c r="G115" i="2" l="1"/>
  <c r="H115" i="2"/>
  <c r="F115" i="2"/>
  <c r="G103" i="2"/>
  <c r="H103" i="2"/>
  <c r="F103" i="2"/>
  <c r="H93" i="2"/>
  <c r="G93" i="2"/>
  <c r="F93" i="2"/>
  <c r="G85" i="2"/>
  <c r="H85" i="2"/>
  <c r="F85" i="2"/>
  <c r="G72" i="2"/>
  <c r="H72" i="2"/>
  <c r="F72" i="2"/>
  <c r="G65" i="2"/>
  <c r="H65" i="2"/>
  <c r="F65" i="2"/>
  <c r="G57" i="2"/>
  <c r="H57" i="2"/>
  <c r="F57" i="2"/>
  <c r="G34" i="2"/>
  <c r="H34" i="2"/>
  <c r="F34" i="2"/>
  <c r="G26" i="2"/>
  <c r="H26" i="2"/>
  <c r="F26" i="2"/>
  <c r="F22" i="2"/>
  <c r="G22" i="2"/>
  <c r="H22" i="2"/>
  <c r="D115" i="2"/>
  <c r="E115" i="2"/>
  <c r="C115" i="2"/>
  <c r="D103" i="2"/>
  <c r="E103" i="2"/>
  <c r="C103" i="2"/>
  <c r="D93" i="2"/>
  <c r="E93" i="2"/>
  <c r="C93" i="2"/>
  <c r="D85" i="2"/>
  <c r="E85" i="2"/>
  <c r="C85" i="2"/>
  <c r="C65" i="2"/>
  <c r="C57" i="2"/>
  <c r="C34" i="2"/>
  <c r="C26" i="2"/>
  <c r="D22" i="2"/>
  <c r="E22" i="2"/>
  <c r="C22" i="2"/>
  <c r="J115" i="2"/>
  <c r="K115" i="2"/>
  <c r="I115" i="2"/>
  <c r="J103" i="2"/>
  <c r="K103" i="2"/>
  <c r="I103" i="2"/>
  <c r="J93" i="2"/>
  <c r="K93" i="2"/>
  <c r="I93" i="2"/>
  <c r="J85" i="2"/>
  <c r="K85" i="2"/>
  <c r="I85" i="2"/>
  <c r="J72" i="2"/>
  <c r="K72" i="2"/>
  <c r="I72" i="2"/>
  <c r="J65" i="2"/>
  <c r="K65" i="2"/>
  <c r="I65" i="2"/>
  <c r="J57" i="2"/>
  <c r="K57" i="2"/>
  <c r="I57" i="2"/>
  <c r="J34" i="2"/>
  <c r="K34" i="2"/>
  <c r="I34" i="2"/>
  <c r="J26" i="2"/>
  <c r="K26" i="2"/>
  <c r="I26" i="2"/>
  <c r="J22" i="2"/>
  <c r="K22" i="2"/>
  <c r="I22" i="2"/>
  <c r="D72" i="2"/>
  <c r="E72" i="2"/>
  <c r="C72" i="2"/>
  <c r="D65" i="2"/>
  <c r="E65" i="2"/>
  <c r="D57" i="2"/>
  <c r="E57" i="2"/>
  <c r="D34" i="2"/>
  <c r="E34" i="2"/>
  <c r="D26" i="2"/>
  <c r="E26" i="2"/>
  <c r="E116" i="2" l="1"/>
  <c r="D116" i="2"/>
  <c r="H116" i="2"/>
  <c r="F116" i="2"/>
  <c r="C116" i="2"/>
  <c r="G116" i="2"/>
  <c r="K116" i="2"/>
  <c r="I116" i="2"/>
  <c r="J116" i="2"/>
  <c r="R115" i="2"/>
  <c r="S115" i="2"/>
  <c r="T115" i="2"/>
  <c r="O115" i="2"/>
  <c r="P115" i="2"/>
  <c r="Q115" i="2"/>
  <c r="M115" i="2"/>
  <c r="N115" i="2"/>
  <c r="L115" i="2"/>
  <c r="R103" i="2"/>
  <c r="S103" i="2"/>
  <c r="T103" i="2"/>
  <c r="O103" i="2"/>
  <c r="P103" i="2"/>
  <c r="Q103" i="2"/>
  <c r="M103" i="2"/>
  <c r="N103" i="2"/>
  <c r="L103" i="2"/>
  <c r="R93" i="2"/>
  <c r="S93" i="2"/>
  <c r="T93" i="2"/>
  <c r="O93" i="2"/>
  <c r="P93" i="2"/>
  <c r="Q93" i="2"/>
  <c r="M93" i="2"/>
  <c r="N93" i="2"/>
  <c r="L93" i="2"/>
  <c r="S85" i="2"/>
  <c r="T85" i="2"/>
  <c r="R85" i="2"/>
  <c r="Q85" i="2"/>
  <c r="P85" i="2"/>
  <c r="O85" i="2"/>
  <c r="M85" i="2"/>
  <c r="N85" i="2"/>
  <c r="L85" i="2"/>
  <c r="R72" i="2"/>
  <c r="S72" i="2"/>
  <c r="T72" i="2"/>
  <c r="P72" i="2"/>
  <c r="Q72" i="2"/>
  <c r="O72" i="2"/>
  <c r="M72" i="2"/>
  <c r="N72" i="2"/>
  <c r="L72" i="2"/>
  <c r="R65" i="2"/>
  <c r="S65" i="2"/>
  <c r="T65" i="2"/>
  <c r="P65" i="2"/>
  <c r="Q65" i="2"/>
  <c r="O65" i="2"/>
  <c r="M65" i="2"/>
  <c r="N65" i="2"/>
  <c r="L65" i="2"/>
  <c r="R57" i="2"/>
  <c r="S57" i="2"/>
  <c r="T57" i="2"/>
  <c r="O57" i="2"/>
  <c r="P57" i="2"/>
  <c r="Q57" i="2"/>
  <c r="M57" i="2"/>
  <c r="N57" i="2"/>
  <c r="L57" i="2"/>
  <c r="S34" i="2"/>
  <c r="T34" i="2"/>
  <c r="R34" i="2"/>
  <c r="M34" i="2"/>
  <c r="N34" i="2"/>
  <c r="L34" i="2"/>
  <c r="P34" i="2"/>
  <c r="Q34" i="2"/>
  <c r="O34" i="2"/>
  <c r="M26" i="2"/>
  <c r="N26" i="2"/>
  <c r="O26" i="2"/>
  <c r="P26" i="2"/>
  <c r="Q26" i="2"/>
  <c r="R26" i="2"/>
  <c r="S26" i="2"/>
  <c r="T26" i="2"/>
  <c r="L26" i="2"/>
  <c r="R22" i="2"/>
  <c r="S22" i="2"/>
  <c r="T22" i="2"/>
  <c r="M22" i="2"/>
  <c r="N22" i="2"/>
  <c r="O22" i="2"/>
  <c r="P22" i="2"/>
  <c r="Q22" i="2"/>
  <c r="L22" i="2"/>
  <c r="N116" i="2" l="1"/>
  <c r="S116" i="2"/>
  <c r="R116" i="2"/>
  <c r="P116" i="2"/>
  <c r="M116" i="2"/>
  <c r="Q116" i="2"/>
  <c r="O116" i="2"/>
  <c r="L116" i="2"/>
  <c r="T116" i="2"/>
  <c r="AD72" i="2" l="1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J115" i="2"/>
  <c r="U115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J103" i="2"/>
  <c r="U103" i="2"/>
  <c r="V93" i="2"/>
  <c r="W93" i="2"/>
  <c r="X93" i="2"/>
  <c r="Y93" i="2"/>
  <c r="Z93" i="2"/>
  <c r="AA93" i="2"/>
  <c r="AB93" i="2"/>
  <c r="AC93" i="2"/>
  <c r="AD93" i="2"/>
  <c r="AE93" i="2"/>
  <c r="AF93" i="2"/>
  <c r="AJ93" i="2"/>
  <c r="U93" i="2"/>
  <c r="V85" i="2"/>
  <c r="W85" i="2"/>
  <c r="X85" i="2"/>
  <c r="Y85" i="2"/>
  <c r="Z85" i="2"/>
  <c r="AA85" i="2"/>
  <c r="AB85" i="2"/>
  <c r="AC85" i="2"/>
  <c r="AD85" i="2"/>
  <c r="AE85" i="2"/>
  <c r="AF85" i="2"/>
  <c r="AG85" i="2"/>
  <c r="AJ85" i="2"/>
  <c r="U85" i="2"/>
  <c r="V72" i="2"/>
  <c r="W72" i="2"/>
  <c r="X72" i="2"/>
  <c r="Y72" i="2"/>
  <c r="Z72" i="2"/>
  <c r="AA72" i="2"/>
  <c r="AB72" i="2"/>
  <c r="AC72" i="2"/>
  <c r="AE72" i="2"/>
  <c r="AF72" i="2"/>
  <c r="AG72" i="2"/>
  <c r="AJ72" i="2"/>
  <c r="U72" i="2"/>
  <c r="V65" i="2"/>
  <c r="W65" i="2"/>
  <c r="X65" i="2"/>
  <c r="Y65" i="2"/>
  <c r="Z65" i="2"/>
  <c r="AA65" i="2"/>
  <c r="AB65" i="2"/>
  <c r="AC65" i="2"/>
  <c r="AD65" i="2"/>
  <c r="AE65" i="2"/>
  <c r="AF65" i="2"/>
  <c r="AG65" i="2"/>
  <c r="AJ65" i="2"/>
  <c r="U65" i="2"/>
  <c r="V57" i="2"/>
  <c r="W57" i="2"/>
  <c r="X57" i="2"/>
  <c r="Y57" i="2"/>
  <c r="Z57" i="2"/>
  <c r="AA57" i="2"/>
  <c r="AB57" i="2"/>
  <c r="AC57" i="2"/>
  <c r="AD57" i="2"/>
  <c r="AE57" i="2"/>
  <c r="AF57" i="2"/>
  <c r="AG57" i="2"/>
  <c r="AJ57" i="2"/>
  <c r="U57" i="2"/>
  <c r="V34" i="2"/>
  <c r="W34" i="2"/>
  <c r="X34" i="2"/>
  <c r="Y34" i="2"/>
  <c r="Z34" i="2"/>
  <c r="AA34" i="2"/>
  <c r="AB34" i="2"/>
  <c r="AC34" i="2"/>
  <c r="AD34" i="2"/>
  <c r="AE34" i="2"/>
  <c r="AF34" i="2"/>
  <c r="AG34" i="2"/>
  <c r="AJ34" i="2"/>
  <c r="U34" i="2"/>
  <c r="AJ26" i="2"/>
  <c r="V26" i="2"/>
  <c r="W26" i="2"/>
  <c r="X26" i="2"/>
  <c r="Y26" i="2"/>
  <c r="Z26" i="2"/>
  <c r="AA26" i="2"/>
  <c r="AB26" i="2"/>
  <c r="AC26" i="2"/>
  <c r="AD26" i="2"/>
  <c r="AE26" i="2"/>
  <c r="AF26" i="2"/>
  <c r="AG26" i="2"/>
  <c r="U26" i="2"/>
  <c r="V22" i="2"/>
  <c r="W22" i="2"/>
  <c r="X22" i="2"/>
  <c r="Y22" i="2"/>
  <c r="Z22" i="2"/>
  <c r="AA22" i="2"/>
  <c r="AB22" i="2"/>
  <c r="AC22" i="2"/>
  <c r="AD22" i="2"/>
  <c r="AE22" i="2"/>
  <c r="AF22" i="2"/>
  <c r="AJ22" i="2"/>
  <c r="U22" i="2"/>
  <c r="Y116" i="2" l="1"/>
  <c r="X116" i="2"/>
  <c r="Z116" i="2"/>
  <c r="AJ116" i="2"/>
  <c r="AG116" i="2"/>
  <c r="AE116" i="2"/>
  <c r="AF116" i="2"/>
  <c r="AD116" i="2"/>
  <c r="AA116" i="2"/>
  <c r="AB116" i="2"/>
  <c r="AC116" i="2"/>
  <c r="U116" i="2"/>
  <c r="V116" i="2"/>
  <c r="W116" i="2"/>
  <c r="S19" i="1"/>
  <c r="P19" i="1"/>
  <c r="M19" i="1" l="1"/>
  <c r="J19" i="1" l="1"/>
  <c r="AG19" i="1" l="1"/>
  <c r="AH19" i="1"/>
  <c r="AD19" i="1"/>
  <c r="AE19" i="1"/>
  <c r="F19" i="1" l="1"/>
  <c r="G19" i="1"/>
  <c r="AA19" i="1" l="1"/>
  <c r="AB19" i="1"/>
  <c r="X19" i="1" l="1"/>
  <c r="Y19" i="1"/>
  <c r="U19" i="1" l="1"/>
  <c r="V19" i="1"/>
  <c r="R19" i="1" l="1"/>
  <c r="O19" i="1"/>
  <c r="L19" i="1" l="1"/>
  <c r="I19" i="1" l="1"/>
  <c r="AM19" i="1" l="1"/>
  <c r="AI19" i="1" l="1"/>
  <c r="AJ19" i="1" l="1"/>
  <c r="AF19" i="1" l="1"/>
  <c r="AC19" i="1" l="1"/>
  <c r="Z19" i="1" l="1"/>
  <c r="W19" i="1"/>
  <c r="T19" i="1"/>
  <c r="Q19" i="1"/>
  <c r="N19" i="1"/>
  <c r="K19" i="1"/>
  <c r="H19" i="1"/>
  <c r="E19" i="1"/>
  <c r="D19" i="1"/>
  <c r="C19" i="1"/>
  <c r="B19" i="1"/>
</calcChain>
</file>

<file path=xl/sharedStrings.xml><?xml version="1.0" encoding="utf-8"?>
<sst xmlns="http://schemas.openxmlformats.org/spreadsheetml/2006/main" count="205" uniqueCount="135">
  <si>
    <t xml:space="preserve">07.00.01 - Serviços Públicos gerais </t>
  </si>
  <si>
    <t xml:space="preserve">07.00.02 - Defesa </t>
  </si>
  <si>
    <t xml:space="preserve">07.00.03 - Segurança e ordem pública </t>
  </si>
  <si>
    <t xml:space="preserve">07.00.04 - Assuntos económicos </t>
  </si>
  <si>
    <t xml:space="preserve">07.00.05 - Protecção ambiental </t>
  </si>
  <si>
    <t xml:space="preserve">07.00.06 - Habitação e desenvolvimento urbanístico </t>
  </si>
  <si>
    <t xml:space="preserve">07.00.07 - Saúde </t>
  </si>
  <si>
    <t xml:space="preserve">07.00.08 - Serviços culturais recreativos e religiosos </t>
  </si>
  <si>
    <t xml:space="preserve">07.00.09 - Educação </t>
  </si>
  <si>
    <t xml:space="preserve">07.00.10 - Protecção social </t>
  </si>
  <si>
    <t>TOTAL</t>
  </si>
  <si>
    <t xml:space="preserve">FUNÇÕES DO ESTADO </t>
  </si>
  <si>
    <t>Total Geral</t>
  </si>
  <si>
    <t>EXEC</t>
  </si>
  <si>
    <t>OE</t>
  </si>
  <si>
    <t>O. ATUAL</t>
  </si>
  <si>
    <t>O.ATUAL</t>
  </si>
  <si>
    <t>07.00.01 - Serviços Públicos Gerais</t>
  </si>
  <si>
    <t>07.00.01.01.01 - Órgãos Executivos E Legislativos</t>
  </si>
  <si>
    <t>07.00.01.01.02 - Administração Financeira E Fiscal</t>
  </si>
  <si>
    <t>07.00.01.01.03 - Negócios Estrangeiros</t>
  </si>
  <si>
    <t>07.00.01.02.02 - Ajuda económica através de organizações internacionais</t>
  </si>
  <si>
    <t>07.00.01.03.01 - Administração de pessoal</t>
  </si>
  <si>
    <t>07.00.01.03.02 - Planeamento global e estatística</t>
  </si>
  <si>
    <t>07.00.01.03.03 - Outros serviços gerais</t>
  </si>
  <si>
    <t>07.00.01.05.00 - ID - serviços públicos gerais</t>
  </si>
  <si>
    <t>07.00.01.06.00 - Não especificados</t>
  </si>
  <si>
    <t>07.00.01.07.00 - Transacções da dívida pública</t>
  </si>
  <si>
    <t>07.00.01.08.00 - Transferências interinstitucionais</t>
  </si>
  <si>
    <t>07.00.01 - Serviços Públicos Gerais Total</t>
  </si>
  <si>
    <t>07.00.02 - Defesa</t>
  </si>
  <si>
    <t>07.00.02.01.00 - Defesa militar</t>
  </si>
  <si>
    <t>07.00.02.02.00 - Defesa civil</t>
  </si>
  <si>
    <t>07.00.02.05.00 - Defesa- outros não especificados</t>
  </si>
  <si>
    <t>07.00.02 - Defesa Total</t>
  </si>
  <si>
    <t>07.00.03 - Segurança e ordem pública</t>
  </si>
  <si>
    <t>07.00.03.01.00 - Serviços policiais</t>
  </si>
  <si>
    <t>07.00.03.03.00 - Tribunais</t>
  </si>
  <si>
    <t>07.00.03.04.00 - Prisões</t>
  </si>
  <si>
    <t>07.00.03.05.00 - ID - segurança e ordem pública</t>
  </si>
  <si>
    <t>07.00.03.06 - Outros não especificados</t>
  </si>
  <si>
    <t>07.00.03.06.00 - Não especificados</t>
  </si>
  <si>
    <t>07.00.03 - Segurança e ordem pública Total</t>
  </si>
  <si>
    <t>07.00.04 - Assuntos económicos</t>
  </si>
  <si>
    <t>07.00.04.01.01 - Economia em geral e comércio</t>
  </si>
  <si>
    <t>07.00.04.01.02 - Assuntos laborais e de emprego</t>
  </si>
  <si>
    <t>07.00.04.02.01 - Agricultura</t>
  </si>
  <si>
    <t>07.00.04.02.04 - Pesca</t>
  </si>
  <si>
    <t>07.00.04.02.05 - Pecuária</t>
  </si>
  <si>
    <t>07.00.04.03.05 - Electricidade</t>
  </si>
  <si>
    <t>07.00.04.03.06 - Energia não eléctrica</t>
  </si>
  <si>
    <t>07.00.04.04.02 - Indústria</t>
  </si>
  <si>
    <t>07.00.04.05.01 - Rede rodoviária</t>
  </si>
  <si>
    <t>07.00.04.05.02 - Marítimo</t>
  </si>
  <si>
    <t>07.00.04.05.04 - Transportes aéreos</t>
  </si>
  <si>
    <t>07.00.04.05.05 - Transporte por condutas e outros</t>
  </si>
  <si>
    <t>07.00.04.06.00 - Comunicações</t>
  </si>
  <si>
    <t>07.00.04.07.03 - Turismo</t>
  </si>
  <si>
    <t>07.00.04.08.01 - ID - economia, comércio e laborais</t>
  </si>
  <si>
    <t>07.00.04.08.02 - I&amp;D - agricultura  silvicultura  caça e pesca</t>
  </si>
  <si>
    <t>07.00.04.08.06 - ID - comunicações</t>
  </si>
  <si>
    <t>07.00.04.09.00 - Assuntos económicos não especificados</t>
  </si>
  <si>
    <t>07.00.04 - Assuntos económicos Total</t>
  </si>
  <si>
    <t>07.00.05 - Protecção ambiental</t>
  </si>
  <si>
    <t>07.00.05.01.00 - Gestão de resíduos e substâncias perigosas</t>
  </si>
  <si>
    <t>07.00.05.02.00 - Gestão de esgotos e águas</t>
  </si>
  <si>
    <t>07.00.05.04.00 - Protecção da biodiversidade e paisagem</t>
  </si>
  <si>
    <t>07.00.05.05.00 - ID - protecção ambiental</t>
  </si>
  <si>
    <t>07.00.05.06.00 - Protecção ambiemtal outros não especificados</t>
  </si>
  <si>
    <t>07.00.05 - Protecção ambiental Total</t>
  </si>
  <si>
    <t>07.00.06 - Habitação e desenvolvimento urbanístico</t>
  </si>
  <si>
    <t>07.00.06.02.00 - Desenvolvimento urbanístico</t>
  </si>
  <si>
    <t>07.00.06.03.00 - Abastecimento de água</t>
  </si>
  <si>
    <t>07.00.06.05.00 - ID - habitação e desenvolvimento urbanístico</t>
  </si>
  <si>
    <t>07.00.06.06.00 - Hab. E desenvolvimento - não especeficados</t>
  </si>
  <si>
    <t>07.00.06 - Habitação e desenvolvimento urbanístico Total</t>
  </si>
  <si>
    <t>07.00.07 - Saúde</t>
  </si>
  <si>
    <t>07.00.07.01.01 - Produtos farmacêuticos</t>
  </si>
  <si>
    <t>07.00.07.01.02 - Outros produtos médicos</t>
  </si>
  <si>
    <t>07.00.07.02.01 - Serviços de medicina geral</t>
  </si>
  <si>
    <t>07.00.07.02.02 - Serviços de medicina geral</t>
  </si>
  <si>
    <t>07.00.07.03.01 - Serviços hospitalares gerais</t>
  </si>
  <si>
    <t>07.00.07.03.02 - Serviços hospitalares especializados</t>
  </si>
  <si>
    <t>07.00.07.03.03 - Serviços de centro de saúde e maternidade</t>
  </si>
  <si>
    <t>07.00.07.04.00 - Serviços de saúde pública</t>
  </si>
  <si>
    <t>07.00.07.05.00 - I&amp;D - saúde</t>
  </si>
  <si>
    <t>07.00.07.06.00 - Serviços ambulatórios não especificados</t>
  </si>
  <si>
    <t>07.00.07 - Saúde Total</t>
  </si>
  <si>
    <t>07.00.08 - Serviços culturais  recreativos e religiosos</t>
  </si>
  <si>
    <t>07.00.08.01.00 - Serviços recreativos e desporto</t>
  </si>
  <si>
    <t>07.00.08.02.00 - Serviços culturais</t>
  </si>
  <si>
    <t>07.00.08.06.00 - Serviços culturais  recreativos e religiosos não especificados</t>
  </si>
  <si>
    <t>07.00.08 - Serviços culturais  recreativos e religiosos Total</t>
  </si>
  <si>
    <t>07.00.09 - Educação</t>
  </si>
  <si>
    <t>07.00.09.01.01 - Pré-primário</t>
  </si>
  <si>
    <t>07.00.09.01.02 - Ensino primário</t>
  </si>
  <si>
    <t>07.00.09.02.03 - Id Ensino Secundário</t>
  </si>
  <si>
    <t>07.00.09.04.01 - Licenciatura</t>
  </si>
  <si>
    <t>07.00.09.04.02 - Outros graus académicos</t>
  </si>
  <si>
    <t>07.00.09.05.00 - Ensino não especificado</t>
  </si>
  <si>
    <t>07.00.09.06.00 - Serviços auxiliares á educação</t>
  </si>
  <si>
    <t>07.00.09.07.00 - ID - educação</t>
  </si>
  <si>
    <t>07.00.09.08.00 - Outros não especificados-educação</t>
  </si>
  <si>
    <t>07.00.09 - Educação Total</t>
  </si>
  <si>
    <t>07.00.10 - Protecção social</t>
  </si>
  <si>
    <t>07.00.10.01.02 - Incapacidade</t>
  </si>
  <si>
    <t>07.00.10.03.00 - Sobrevivência</t>
  </si>
  <si>
    <t>07.00.10.04.00 - Família e crianças</t>
  </si>
  <si>
    <t>07.00.10.06.00 - Habitação</t>
  </si>
  <si>
    <t>07.00.10.07.00 - Exclusão social</t>
  </si>
  <si>
    <t>07.00.10.08.00 - ID Protecção Social</t>
  </si>
  <si>
    <t>07.00.10.09.00 - Proteção Social Não Especificado</t>
  </si>
  <si>
    <t>07.00.10 - Protecção social Total</t>
  </si>
  <si>
    <t>07.00.04.04.03 - Construção</t>
  </si>
  <si>
    <t>07.00.06.04.00 - Iluminação pública</t>
  </si>
  <si>
    <t>07.00.04.02.02 - Silvicultura</t>
  </si>
  <si>
    <t>07.00.04.08.03 - ID - combustível e energia</t>
  </si>
  <si>
    <t>07.00.10.02.00 - Idosos</t>
  </si>
  <si>
    <t>07.00.10.05.00 - Desemprego</t>
  </si>
  <si>
    <t>07.00.08.05.00 - ID - serviços culturais, recreativos e religiosos</t>
  </si>
  <si>
    <t>07.00.06.01.00 - Desenvolvimento habitacional</t>
  </si>
  <si>
    <t>07.00.08.03.00 - Rádio  televisão e publicações</t>
  </si>
  <si>
    <t>07.00.01.04.00 - Investigação multidisciplinar</t>
  </si>
  <si>
    <t>07.00.07.02.03 - Serviços de odontologia</t>
  </si>
  <si>
    <t>07.00.03.02.00 - Protecção contra incêndios</t>
  </si>
  <si>
    <t>07.00.05.03.00 - Poluição aérea e terrestre</t>
  </si>
  <si>
    <t>07.00.05.06 - Outros não especificados</t>
  </si>
  <si>
    <t>07.00.07.01.03 - Próteses e equipamento</t>
  </si>
  <si>
    <t>07.00.08.04.00 - Religião e outros serviços colectivos</t>
  </si>
  <si>
    <t>07.00.10.09.00 - Outros não especificados - seg. social</t>
  </si>
  <si>
    <t>07.00.04.07.02 - Hotéis e restaurantes</t>
  </si>
  <si>
    <t>Valores em milhões de CVE</t>
  </si>
  <si>
    <t>07.00.01.06 - Serviços Públicos Gerais não especificados</t>
  </si>
  <si>
    <t>07.00.08.01 - Serviços recreativos e desporto</t>
  </si>
  <si>
    <t>07.00.10.09 - Proteção Social Não Especificado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</si>
</sst>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0"/>
      <name val="Arial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499984740745262"/>
        <bgColor theme="4" tint="0.79998168889431442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8" tint="-0.499984740745262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theme="8" tint="-0.499984740745262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 style="hair">
        <color indexed="64"/>
      </right>
      <top style="thin">
        <color theme="4"/>
      </top>
      <bottom style="thin">
        <color theme="4"/>
      </bottom>
      <diagonal/>
    </border>
    <border>
      <left/>
      <right style="hair">
        <color indexed="64"/>
      </right>
      <top/>
      <bottom style="thin">
        <color theme="4" tint="0.39997558519241921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theme="4"/>
      </top>
      <bottom style="thin">
        <color theme="4"/>
      </bottom>
      <diagonal/>
    </border>
    <border>
      <left style="hair">
        <color indexed="64"/>
      </left>
      <right/>
      <top/>
      <bottom style="thin">
        <color theme="4" tint="0.3999755851924192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theme="4" tint="0.39997558519241921"/>
      </top>
      <bottom/>
      <diagonal/>
    </border>
    <border>
      <left/>
      <right style="hair">
        <color indexed="64"/>
      </right>
      <top style="thin">
        <color theme="4" tint="0.39997558519241921"/>
      </top>
      <bottom/>
      <diagonal/>
    </border>
    <border>
      <left style="hair">
        <color indexed="64"/>
      </left>
      <right style="hair">
        <color indexed="64"/>
      </right>
      <top style="thin">
        <color theme="4"/>
      </top>
      <bottom style="thin">
        <color theme="4"/>
      </bottom>
      <diagonal/>
    </border>
    <border>
      <left style="hair">
        <color indexed="64"/>
      </left>
      <right style="hair">
        <color indexed="64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0" xfId="0" applyFont="1" applyFill="1"/>
    <xf numFmtId="3" fontId="1" fillId="2" borderId="0" xfId="0" applyNumberFormat="1" applyFont="1" applyFill="1"/>
    <xf numFmtId="0" fontId="1" fillId="2" borderId="0" xfId="0" applyFont="1" applyFill="1" applyBorder="1"/>
    <xf numFmtId="3" fontId="1" fillId="2" borderId="0" xfId="0" applyNumberFormat="1" applyFont="1" applyFill="1" applyBorder="1"/>
    <xf numFmtId="0" fontId="3" fillId="2" borderId="1" xfId="0" applyFont="1" applyFill="1" applyBorder="1"/>
    <xf numFmtId="3" fontId="3" fillId="2" borderId="1" xfId="0" applyNumberFormat="1" applyFont="1" applyFill="1" applyBorder="1"/>
    <xf numFmtId="164" fontId="0" fillId="0" borderId="0" xfId="0" applyNumberFormat="1"/>
    <xf numFmtId="3" fontId="1" fillId="2" borderId="4" xfId="0" applyNumberFormat="1" applyFont="1" applyFill="1" applyBorder="1"/>
    <xf numFmtId="3" fontId="3" fillId="2" borderId="5" xfId="0" applyNumberFormat="1" applyFont="1" applyFill="1" applyBorder="1"/>
    <xf numFmtId="0" fontId="1" fillId="0" borderId="0" xfId="0" applyFont="1"/>
    <xf numFmtId="3" fontId="1" fillId="0" borderId="0" xfId="0" applyNumberFormat="1" applyFont="1"/>
    <xf numFmtId="3" fontId="1" fillId="0" borderId="0" xfId="0" applyNumberFormat="1" applyFont="1" applyFill="1"/>
    <xf numFmtId="0" fontId="4" fillId="2" borderId="6" xfId="0" applyFont="1" applyFill="1" applyBorder="1"/>
    <xf numFmtId="3" fontId="4" fillId="2" borderId="6" xfId="0" applyNumberFormat="1" applyFont="1" applyFill="1" applyBorder="1"/>
    <xf numFmtId="0" fontId="5" fillId="2" borderId="2" xfId="0" applyFont="1" applyFill="1" applyBorder="1"/>
    <xf numFmtId="3" fontId="4" fillId="2" borderId="9" xfId="0" applyNumberFormat="1" applyFont="1" applyFill="1" applyBorder="1"/>
    <xf numFmtId="0" fontId="5" fillId="2" borderId="4" xfId="0" applyFont="1" applyFill="1" applyBorder="1"/>
    <xf numFmtId="0" fontId="5" fillId="2" borderId="10" xfId="0" applyFont="1" applyFill="1" applyBorder="1"/>
    <xf numFmtId="3" fontId="1" fillId="2" borderId="11" xfId="0" applyNumberFormat="1" applyFont="1" applyFill="1" applyBorder="1"/>
    <xf numFmtId="3" fontId="4" fillId="2" borderId="12" xfId="0" applyNumberFormat="1" applyFont="1" applyFill="1" applyBorder="1"/>
    <xf numFmtId="0" fontId="5" fillId="2" borderId="11" xfId="0" applyFont="1" applyFill="1" applyBorder="1"/>
    <xf numFmtId="0" fontId="5" fillId="2" borderId="0" xfId="0" applyFont="1" applyFill="1" applyBorder="1"/>
    <xf numFmtId="0" fontId="5" fillId="2" borderId="13" xfId="0" applyFont="1" applyFill="1" applyBorder="1"/>
    <xf numFmtId="0" fontId="1" fillId="2" borderId="11" xfId="0" applyFont="1" applyFill="1" applyBorder="1"/>
    <xf numFmtId="0" fontId="1" fillId="2" borderId="4" xfId="0" applyFont="1" applyFill="1" applyBorder="1"/>
    <xf numFmtId="0" fontId="4" fillId="2" borderId="11" xfId="0" applyFont="1" applyFill="1" applyBorder="1"/>
    <xf numFmtId="0" fontId="4" fillId="2" borderId="0" xfId="0" applyFont="1" applyFill="1" applyBorder="1"/>
    <xf numFmtId="0" fontId="4" fillId="2" borderId="4" xfId="0" applyFont="1" applyFill="1" applyBorder="1"/>
    <xf numFmtId="3" fontId="1" fillId="2" borderId="14" xfId="0" applyNumberFormat="1" applyFont="1" applyFill="1" applyBorder="1"/>
    <xf numFmtId="3" fontId="4" fillId="2" borderId="17" xfId="0" applyNumberFormat="1" applyFont="1" applyFill="1" applyBorder="1"/>
    <xf numFmtId="0" fontId="2" fillId="3" borderId="1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4" borderId="3" xfId="0" applyFont="1" applyFill="1" applyBorder="1"/>
    <xf numFmtId="3" fontId="2" fillId="3" borderId="6" xfId="0" applyNumberFormat="1" applyFont="1" applyFill="1" applyBorder="1"/>
    <xf numFmtId="3" fontId="2" fillId="3" borderId="9" xfId="0" applyNumberFormat="1" applyFont="1" applyFill="1" applyBorder="1"/>
    <xf numFmtId="3" fontId="2" fillId="3" borderId="12" xfId="0" applyNumberFormat="1" applyFont="1" applyFill="1" applyBorder="1"/>
    <xf numFmtId="3" fontId="2" fillId="4" borderId="15" xfId="0" applyNumberFormat="1" applyFont="1" applyFill="1" applyBorder="1"/>
    <xf numFmtId="3" fontId="2" fillId="4" borderId="3" xfId="0" applyNumberFormat="1" applyFont="1" applyFill="1" applyBorder="1"/>
    <xf numFmtId="3" fontId="2" fillId="4" borderId="16" xfId="0" applyNumberFormat="1" applyFont="1" applyFill="1" applyBorder="1"/>
    <xf numFmtId="3" fontId="2" fillId="4" borderId="18" xfId="0" applyNumberFormat="1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2" borderId="0" xfId="0" applyFill="1"/>
    <xf numFmtId="0" fontId="4" fillId="2" borderId="9" xfId="0" applyFont="1" applyFill="1" applyBorder="1"/>
    <xf numFmtId="0" fontId="2" fillId="4" borderId="16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0" fillId="0" borderId="0" xfId="0" applyNumberFormat="1"/>
    <xf numFmtId="3" fontId="0" fillId="0" borderId="0" xfId="0" applyNumberFormat="1"/>
    <xf numFmtId="3" fontId="4" fillId="2" borderId="0" xfId="0" applyNumberFormat="1" applyFont="1" applyFill="1" applyBorder="1"/>
    <xf numFmtId="3" fontId="4" fillId="2" borderId="4" xfId="0" applyNumberFormat="1" applyFont="1" applyFill="1" applyBorder="1"/>
    <xf numFmtId="3" fontId="4" fillId="2" borderId="11" xfId="0" applyNumberFormat="1" applyFont="1" applyFill="1" applyBorder="1"/>
    <xf numFmtId="3" fontId="5" fillId="2" borderId="11" xfId="0" applyNumberFormat="1" applyFont="1" applyFill="1" applyBorder="1"/>
    <xf numFmtId="3" fontId="5" fillId="2" borderId="0" xfId="0" applyNumberFormat="1" applyFont="1" applyFill="1" applyBorder="1"/>
    <xf numFmtId="3" fontId="5" fillId="2" borderId="14" xfId="0" applyNumberFormat="1" applyFont="1" applyFill="1" applyBorder="1"/>
    <xf numFmtId="0" fontId="1" fillId="2" borderId="0" xfId="0" applyFont="1" applyFill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2" fillId="3" borderId="1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2663338</xdr:colOff>
      <xdr:row>5</xdr:row>
      <xdr:rowOff>70827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749063" cy="8645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2653813</xdr:colOff>
      <xdr:row>5</xdr:row>
      <xdr:rowOff>39077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749063" cy="8645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22"/>
  <sheetViews>
    <sheetView tabSelected="1" topLeftCell="Z1" workbookViewId="0">
      <selection activeCell="AH34" sqref="AH34"/>
    </sheetView>
  </sheetViews>
  <sheetFormatPr defaultRowHeight="12.75" x14ac:dyDescent="0.2"/>
  <cols>
    <col min="1" max="1" width="46.42578125" customWidth="1"/>
    <col min="2" max="28" width="8.7109375" customWidth="1"/>
    <col min="29" max="31" width="8.85546875" customWidth="1"/>
    <col min="32" max="34" width="9" customWidth="1"/>
    <col min="35" max="35" width="9.140625" customWidth="1"/>
    <col min="36" max="38" width="8.7109375" customWidth="1"/>
    <col min="39" max="39" width="9.140625" customWidth="1"/>
    <col min="41" max="41" width="13.5703125" customWidth="1"/>
  </cols>
  <sheetData>
    <row r="1" spans="1:91" s="46" customFormat="1" x14ac:dyDescent="0.2"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</row>
    <row r="2" spans="1:91" s="46" customFormat="1" x14ac:dyDescent="0.2"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</row>
    <row r="3" spans="1:91" s="46" customFormat="1" x14ac:dyDescent="0.2"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</row>
    <row r="4" spans="1:91" s="46" customFormat="1" x14ac:dyDescent="0.2"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</row>
    <row r="5" spans="1:91" s="46" customFormat="1" x14ac:dyDescent="0.2"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</row>
    <row r="6" spans="1:91" x14ac:dyDescent="0.2">
      <c r="A6" s="60" t="s">
        <v>131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</row>
    <row r="7" spans="1:91" x14ac:dyDescent="0.2">
      <c r="A7" s="63" t="s">
        <v>11</v>
      </c>
      <c r="B7" s="43">
        <v>2008</v>
      </c>
      <c r="C7" s="43">
        <v>2009</v>
      </c>
      <c r="D7" s="43">
        <v>2010</v>
      </c>
      <c r="E7" s="33">
        <v>2011</v>
      </c>
      <c r="F7" s="61">
        <v>2012</v>
      </c>
      <c r="G7" s="61"/>
      <c r="H7" s="62"/>
      <c r="I7" s="61">
        <v>2013</v>
      </c>
      <c r="J7" s="61"/>
      <c r="K7" s="62"/>
      <c r="L7" s="61">
        <v>2014</v>
      </c>
      <c r="M7" s="61"/>
      <c r="N7" s="62"/>
      <c r="O7" s="61">
        <v>2015</v>
      </c>
      <c r="P7" s="61"/>
      <c r="Q7" s="62"/>
      <c r="R7" s="61">
        <v>2016</v>
      </c>
      <c r="S7" s="61"/>
      <c r="T7" s="62"/>
      <c r="U7" s="61">
        <v>2017</v>
      </c>
      <c r="V7" s="61"/>
      <c r="W7" s="62"/>
      <c r="X7" s="61">
        <v>2018</v>
      </c>
      <c r="Y7" s="61"/>
      <c r="Z7" s="62"/>
      <c r="AA7" s="61">
        <v>2019</v>
      </c>
      <c r="AB7" s="61"/>
      <c r="AC7" s="62"/>
      <c r="AD7" s="61">
        <v>2020</v>
      </c>
      <c r="AE7" s="61"/>
      <c r="AF7" s="62"/>
      <c r="AG7" s="61">
        <v>2021</v>
      </c>
      <c r="AH7" s="61"/>
      <c r="AI7" s="62"/>
      <c r="AJ7" s="64">
        <v>2022</v>
      </c>
      <c r="AK7" s="61"/>
      <c r="AL7" s="62"/>
      <c r="AM7" s="43">
        <v>2023</v>
      </c>
    </row>
    <row r="8" spans="1:91" x14ac:dyDescent="0.2">
      <c r="A8" s="63"/>
      <c r="B8" s="43" t="s">
        <v>13</v>
      </c>
      <c r="C8" s="43" t="s">
        <v>13</v>
      </c>
      <c r="D8" s="43" t="s">
        <v>13</v>
      </c>
      <c r="E8" s="33" t="s">
        <v>13</v>
      </c>
      <c r="F8" s="32" t="s">
        <v>14</v>
      </c>
      <c r="G8" s="32" t="s">
        <v>15</v>
      </c>
      <c r="H8" s="33" t="s">
        <v>13</v>
      </c>
      <c r="I8" s="32" t="s">
        <v>14</v>
      </c>
      <c r="J8" s="32" t="s">
        <v>15</v>
      </c>
      <c r="K8" s="33" t="s">
        <v>13</v>
      </c>
      <c r="L8" s="32" t="s">
        <v>14</v>
      </c>
      <c r="M8" s="32" t="s">
        <v>15</v>
      </c>
      <c r="N8" s="33" t="s">
        <v>13</v>
      </c>
      <c r="O8" s="32" t="s">
        <v>14</v>
      </c>
      <c r="P8" s="32" t="s">
        <v>15</v>
      </c>
      <c r="Q8" s="33" t="s">
        <v>13</v>
      </c>
      <c r="R8" s="32" t="s">
        <v>14</v>
      </c>
      <c r="S8" s="32" t="s">
        <v>15</v>
      </c>
      <c r="T8" s="33" t="s">
        <v>13</v>
      </c>
      <c r="U8" s="32" t="s">
        <v>14</v>
      </c>
      <c r="V8" s="32" t="s">
        <v>15</v>
      </c>
      <c r="W8" s="33" t="s">
        <v>13</v>
      </c>
      <c r="X8" s="32" t="s">
        <v>14</v>
      </c>
      <c r="Y8" s="32" t="s">
        <v>15</v>
      </c>
      <c r="Z8" s="33" t="s">
        <v>13</v>
      </c>
      <c r="AA8" s="32" t="s">
        <v>14</v>
      </c>
      <c r="AB8" s="32" t="s">
        <v>16</v>
      </c>
      <c r="AC8" s="33" t="s">
        <v>13</v>
      </c>
      <c r="AD8" s="43" t="s">
        <v>14</v>
      </c>
      <c r="AE8" s="43" t="s">
        <v>16</v>
      </c>
      <c r="AF8" s="33" t="s">
        <v>13</v>
      </c>
      <c r="AG8" s="43" t="s">
        <v>14</v>
      </c>
      <c r="AH8" s="43" t="s">
        <v>15</v>
      </c>
      <c r="AI8" s="33" t="s">
        <v>13</v>
      </c>
      <c r="AJ8" s="43" t="s">
        <v>14</v>
      </c>
      <c r="AK8" s="43" t="s">
        <v>15</v>
      </c>
      <c r="AL8" s="50" t="s">
        <v>13</v>
      </c>
      <c r="AM8" s="43" t="s">
        <v>14</v>
      </c>
    </row>
    <row r="9" spans="1:91" ht="15" customHeight="1" x14ac:dyDescent="0.2">
      <c r="A9" s="1" t="s">
        <v>0</v>
      </c>
      <c r="B9" s="2">
        <v>12822.930354329999</v>
      </c>
      <c r="C9" s="2">
        <v>13538.265715031848</v>
      </c>
      <c r="D9" s="2">
        <v>13422.937770467001</v>
      </c>
      <c r="E9" s="8">
        <v>11803.617852736999</v>
      </c>
      <c r="F9" s="4">
        <v>14362.577026999999</v>
      </c>
      <c r="G9" s="4">
        <v>13552.343427</v>
      </c>
      <c r="H9" s="8">
        <v>11899.347964000001</v>
      </c>
      <c r="I9" s="4">
        <v>15279.365388148</v>
      </c>
      <c r="J9" s="4">
        <v>15136.308516144365</v>
      </c>
      <c r="K9" s="8">
        <v>12114.556030540001</v>
      </c>
      <c r="L9" s="4">
        <v>15158.921820539899</v>
      </c>
      <c r="M9" s="4">
        <v>15056.67095134989</v>
      </c>
      <c r="N9" s="8">
        <v>12114.165613270477</v>
      </c>
      <c r="O9" s="4">
        <v>15264.917797</v>
      </c>
      <c r="P9" s="4">
        <v>16321.240757209998</v>
      </c>
      <c r="Q9" s="8">
        <v>14704.299386999999</v>
      </c>
      <c r="R9" s="4">
        <v>16862.517356799999</v>
      </c>
      <c r="S9" s="4">
        <v>16801.903015699998</v>
      </c>
      <c r="T9" s="8">
        <v>14896.61412826</v>
      </c>
      <c r="U9" s="4">
        <v>15708.711862</v>
      </c>
      <c r="V9" s="4">
        <v>15790.1087205</v>
      </c>
      <c r="W9" s="8">
        <v>14949.572604000001</v>
      </c>
      <c r="X9" s="4">
        <v>18316.245523000001</v>
      </c>
      <c r="Y9" s="4">
        <v>17746.857407</v>
      </c>
      <c r="Z9" s="8">
        <v>15793.623095999999</v>
      </c>
      <c r="AA9" s="4">
        <v>21355.206456</v>
      </c>
      <c r="AB9" s="4">
        <v>20701.906763999999</v>
      </c>
      <c r="AC9" s="8">
        <v>18910.396720410001</v>
      </c>
      <c r="AD9" s="2">
        <v>19725.396508000002</v>
      </c>
      <c r="AE9" s="2">
        <v>18866.826928999999</v>
      </c>
      <c r="AF9" s="8">
        <v>16531.647583000002</v>
      </c>
      <c r="AG9" s="2">
        <v>18499.542249400001</v>
      </c>
      <c r="AH9" s="2">
        <v>17778.636261400003</v>
      </c>
      <c r="AI9" s="8">
        <v>15698.853517</v>
      </c>
      <c r="AJ9" s="2">
        <v>19333.779371000001</v>
      </c>
      <c r="AK9" s="2">
        <v>19474.326479445001</v>
      </c>
      <c r="AL9" s="8">
        <v>17140.636159999998</v>
      </c>
      <c r="AM9" s="2">
        <v>19979.021386</v>
      </c>
    </row>
    <row r="10" spans="1:91" ht="15" customHeight="1" x14ac:dyDescent="0.2">
      <c r="A10" s="1" t="s">
        <v>1</v>
      </c>
      <c r="B10" s="2">
        <v>821.50202288000003</v>
      </c>
      <c r="C10" s="2">
        <v>690.14341400000001</v>
      </c>
      <c r="D10" s="2">
        <v>686.41041099999995</v>
      </c>
      <c r="E10" s="8">
        <v>1131.1362079999999</v>
      </c>
      <c r="F10" s="4">
        <v>893.10262</v>
      </c>
      <c r="G10" s="4">
        <v>909.54924200000005</v>
      </c>
      <c r="H10" s="8">
        <v>836.12147600000003</v>
      </c>
      <c r="I10" s="4">
        <v>879.17794200000003</v>
      </c>
      <c r="J10" s="4">
        <v>882.67794200000003</v>
      </c>
      <c r="K10" s="8">
        <v>831.79054499999995</v>
      </c>
      <c r="L10" s="4">
        <v>907.33024599999999</v>
      </c>
      <c r="M10" s="4">
        <v>909.61168899999996</v>
      </c>
      <c r="N10" s="8">
        <v>824.67271100000005</v>
      </c>
      <c r="O10" s="4">
        <v>916.65993700000001</v>
      </c>
      <c r="P10" s="4">
        <v>916.65993700000001</v>
      </c>
      <c r="Q10" s="8">
        <v>856.41259558000002</v>
      </c>
      <c r="R10" s="4">
        <v>1048.5713699999999</v>
      </c>
      <c r="S10" s="4">
        <v>1050.2482110000001</v>
      </c>
      <c r="T10" s="8">
        <v>993.11280355999997</v>
      </c>
      <c r="U10" s="4">
        <v>953.77732800000001</v>
      </c>
      <c r="V10" s="4">
        <v>955.76214800000002</v>
      </c>
      <c r="W10" s="8">
        <v>884.613697</v>
      </c>
      <c r="X10" s="4">
        <v>1038.067751</v>
      </c>
      <c r="Y10" s="4">
        <v>1101.7510500000001</v>
      </c>
      <c r="Z10" s="8">
        <v>1001.831818</v>
      </c>
      <c r="AA10" s="4">
        <v>1051.425326</v>
      </c>
      <c r="AB10" s="4">
        <v>1123.7459679999999</v>
      </c>
      <c r="AC10" s="8">
        <v>1041.1553200000001</v>
      </c>
      <c r="AD10" s="2">
        <v>1179.340649</v>
      </c>
      <c r="AE10" s="2">
        <v>1179.340649</v>
      </c>
      <c r="AF10" s="8">
        <v>1054.4866039999999</v>
      </c>
      <c r="AG10" s="2">
        <v>1162.3677270000001</v>
      </c>
      <c r="AH10" s="2">
        <v>1184.4465849999999</v>
      </c>
      <c r="AI10" s="8">
        <v>1058.728212</v>
      </c>
      <c r="AJ10" s="2">
        <v>1200.0428770000001</v>
      </c>
      <c r="AK10" s="2">
        <v>1268.835053</v>
      </c>
      <c r="AL10" s="8">
        <v>1107.381296</v>
      </c>
      <c r="AM10" s="2">
        <v>1511.200474</v>
      </c>
    </row>
    <row r="11" spans="1:91" ht="15" customHeight="1" x14ac:dyDescent="0.2">
      <c r="A11" s="1" t="s">
        <v>2</v>
      </c>
      <c r="B11" s="2">
        <v>2186.7594429999999</v>
      </c>
      <c r="C11" s="2">
        <v>3002.3947290000001</v>
      </c>
      <c r="D11" s="2">
        <v>9467.9400089999999</v>
      </c>
      <c r="E11" s="8">
        <v>3588.9632670609999</v>
      </c>
      <c r="F11" s="4">
        <v>3821.6438990000001</v>
      </c>
      <c r="G11" s="4">
        <v>3902.6888039999999</v>
      </c>
      <c r="H11" s="8">
        <v>3272.494866</v>
      </c>
      <c r="I11" s="4">
        <v>3935.2882869999999</v>
      </c>
      <c r="J11" s="4">
        <v>4002.5950710000002</v>
      </c>
      <c r="K11" s="8">
        <v>3365.6436899999999</v>
      </c>
      <c r="L11" s="4">
        <v>3769.7387269999999</v>
      </c>
      <c r="M11" s="4">
        <v>3812.3938090000001</v>
      </c>
      <c r="N11" s="8">
        <v>3340.3111159999999</v>
      </c>
      <c r="O11" s="4">
        <v>3831.111993</v>
      </c>
      <c r="P11" s="4">
        <v>3877.1647680000001</v>
      </c>
      <c r="Q11" s="8">
        <v>3532.93672952</v>
      </c>
      <c r="R11" s="4">
        <v>4185.1825779999999</v>
      </c>
      <c r="S11" s="4">
        <v>4204.5955940000003</v>
      </c>
      <c r="T11" s="8">
        <v>3615.1418088999999</v>
      </c>
      <c r="U11" s="4">
        <v>4783.7821350000004</v>
      </c>
      <c r="V11" s="4">
        <v>4708.2975329999999</v>
      </c>
      <c r="W11" s="8">
        <v>4231.8177390000001</v>
      </c>
      <c r="X11" s="4">
        <v>4973.9311799999996</v>
      </c>
      <c r="Y11" s="4">
        <v>5116.5154750000002</v>
      </c>
      <c r="Z11" s="8">
        <v>4740.5038629999999</v>
      </c>
      <c r="AA11" s="4">
        <v>6056.7780620000003</v>
      </c>
      <c r="AB11" s="4">
        <v>5931.0710079999999</v>
      </c>
      <c r="AC11" s="8">
        <v>5418.1696810000003</v>
      </c>
      <c r="AD11" s="2">
        <v>6319.729953</v>
      </c>
      <c r="AE11" s="2">
        <v>6443.3802489999998</v>
      </c>
      <c r="AF11" s="8">
        <v>5894.6627870000002</v>
      </c>
      <c r="AG11" s="2">
        <v>5684.8853740000004</v>
      </c>
      <c r="AH11" s="2">
        <v>5676.4222760000002</v>
      </c>
      <c r="AI11" s="8">
        <v>5083.135593</v>
      </c>
      <c r="AJ11" s="2">
        <v>5719.7724420000004</v>
      </c>
      <c r="AK11" s="2">
        <v>5626.1451209999996</v>
      </c>
      <c r="AL11" s="8">
        <v>5265.6661569999997</v>
      </c>
      <c r="AM11" s="2">
        <v>6444.0102189999998</v>
      </c>
    </row>
    <row r="12" spans="1:91" ht="15" customHeight="1" x14ac:dyDescent="0.2">
      <c r="A12" s="1" t="s">
        <v>3</v>
      </c>
      <c r="B12" s="2">
        <v>11392.841890728911</v>
      </c>
      <c r="C12" s="2">
        <v>11810.716274049999</v>
      </c>
      <c r="D12" s="2">
        <v>16171.798799</v>
      </c>
      <c r="E12" s="8">
        <v>16341.690911184536</v>
      </c>
      <c r="F12" s="4">
        <v>14949.781037000001</v>
      </c>
      <c r="G12" s="4">
        <v>20582.535284000001</v>
      </c>
      <c r="H12" s="8">
        <v>16614.385062000001</v>
      </c>
      <c r="I12" s="4">
        <v>17923.259123836007</v>
      </c>
      <c r="J12" s="4">
        <v>22687.489693207001</v>
      </c>
      <c r="K12" s="8">
        <v>15267.94378</v>
      </c>
      <c r="L12" s="4">
        <v>13152.380802129299</v>
      </c>
      <c r="M12" s="4">
        <v>16195.28998990139</v>
      </c>
      <c r="N12" s="8">
        <v>10693.909771000001</v>
      </c>
      <c r="O12" s="4">
        <v>9657.1056783750028</v>
      </c>
      <c r="P12" s="4">
        <v>12039.069795452395</v>
      </c>
      <c r="Q12" s="8">
        <v>8449.8120689999996</v>
      </c>
      <c r="R12" s="4">
        <v>7716.2472696949999</v>
      </c>
      <c r="S12" s="4">
        <v>8119.9619216650008</v>
      </c>
      <c r="T12" s="8">
        <v>5547.4132928999998</v>
      </c>
      <c r="U12" s="4">
        <v>7521.5144152499997</v>
      </c>
      <c r="V12" s="4">
        <v>8569.8561251989995</v>
      </c>
      <c r="W12" s="8">
        <v>5313.3828353700001</v>
      </c>
      <c r="X12" s="4">
        <v>7548.1431986000007</v>
      </c>
      <c r="Y12" s="4">
        <v>9689.88593545</v>
      </c>
      <c r="Z12" s="8">
        <v>6728.0949769999997</v>
      </c>
      <c r="AA12" s="4">
        <v>8945.7253529999998</v>
      </c>
      <c r="AB12" s="4">
        <v>10715.282916550001</v>
      </c>
      <c r="AC12" s="8">
        <v>6307.7338900000004</v>
      </c>
      <c r="AD12" s="2">
        <v>9822.1822384850002</v>
      </c>
      <c r="AE12" s="2">
        <v>11249.735123395001</v>
      </c>
      <c r="AF12" s="8">
        <v>6683.5289650000004</v>
      </c>
      <c r="AG12" s="2">
        <v>10006.429853050002</v>
      </c>
      <c r="AH12" s="2">
        <v>10338.19981005</v>
      </c>
      <c r="AI12" s="8">
        <v>4931.279587</v>
      </c>
      <c r="AJ12" s="2">
        <v>8421.8515160000006</v>
      </c>
      <c r="AK12" s="2">
        <v>11151.06940054</v>
      </c>
      <c r="AL12" s="8">
        <v>7699.5712670000003</v>
      </c>
      <c r="AM12" s="2">
        <v>11088.422865</v>
      </c>
    </row>
    <row r="13" spans="1:91" ht="15" customHeight="1" x14ac:dyDescent="0.2">
      <c r="A13" s="1" t="s">
        <v>4</v>
      </c>
      <c r="B13" s="2">
        <v>0</v>
      </c>
      <c r="C13" s="2">
        <v>0</v>
      </c>
      <c r="D13" s="2">
        <v>0</v>
      </c>
      <c r="E13" s="8">
        <v>0</v>
      </c>
      <c r="F13" s="4">
        <v>1177.177316</v>
      </c>
      <c r="G13" s="4">
        <v>1589.7486220000001</v>
      </c>
      <c r="H13" s="8">
        <v>1361.864178</v>
      </c>
      <c r="I13" s="4">
        <v>2111.420603304</v>
      </c>
      <c r="J13" s="4">
        <v>2391.9729697040002</v>
      </c>
      <c r="K13" s="8">
        <v>1223.735887</v>
      </c>
      <c r="L13" s="4">
        <v>2706.5095286440701</v>
      </c>
      <c r="M13" s="4">
        <v>3088.5485421485901</v>
      </c>
      <c r="N13" s="8">
        <v>1572.2530441376325</v>
      </c>
      <c r="O13" s="4">
        <v>3108.0189289999998</v>
      </c>
      <c r="P13" s="4">
        <v>3212.7480660000001</v>
      </c>
      <c r="Q13" s="8">
        <v>2130.8586749999999</v>
      </c>
      <c r="R13" s="4">
        <v>3642.346438</v>
      </c>
      <c r="S13" s="4">
        <v>3721.3947130000001</v>
      </c>
      <c r="T13" s="8">
        <v>1914.986774</v>
      </c>
      <c r="U13" s="4">
        <v>3178.8497929999999</v>
      </c>
      <c r="V13" s="4">
        <v>3762.1201019999999</v>
      </c>
      <c r="W13" s="8">
        <v>2691.790927</v>
      </c>
      <c r="X13" s="4">
        <v>3323.6188950000001</v>
      </c>
      <c r="Y13" s="4">
        <v>3390.8164790000001</v>
      </c>
      <c r="Z13" s="8">
        <v>935.25753999999995</v>
      </c>
      <c r="AA13" s="4">
        <v>1894.0693650000001</v>
      </c>
      <c r="AB13" s="4">
        <v>1941.4632779999999</v>
      </c>
      <c r="AC13" s="8">
        <v>1201.0867659999999</v>
      </c>
      <c r="AD13" s="2">
        <v>2463.9864670000002</v>
      </c>
      <c r="AE13" s="2">
        <v>2469.40364563</v>
      </c>
      <c r="AF13" s="8">
        <v>1001.950713</v>
      </c>
      <c r="AG13" s="2">
        <v>1687.103686295</v>
      </c>
      <c r="AH13" s="2">
        <v>1711.2201815850001</v>
      </c>
      <c r="AI13" s="8">
        <v>538.73195899999996</v>
      </c>
      <c r="AJ13" s="2">
        <v>3340.422130295</v>
      </c>
      <c r="AK13" s="2">
        <v>3407.0335502950002</v>
      </c>
      <c r="AL13" s="8">
        <v>1096.9504119999999</v>
      </c>
      <c r="AM13" s="2">
        <v>2924.0485429999999</v>
      </c>
    </row>
    <row r="14" spans="1:91" ht="15" customHeight="1" x14ac:dyDescent="0.2">
      <c r="A14" s="1" t="s">
        <v>5</v>
      </c>
      <c r="B14" s="2">
        <v>1331.5502670000001</v>
      </c>
      <c r="C14" s="2">
        <v>1514.7677269999999</v>
      </c>
      <c r="D14" s="2">
        <v>1090.5083299999999</v>
      </c>
      <c r="E14" s="8">
        <v>2013.3027589999999</v>
      </c>
      <c r="F14" s="4">
        <v>2904.67515</v>
      </c>
      <c r="G14" s="4">
        <v>4272.3644880000002</v>
      </c>
      <c r="H14" s="8">
        <v>2581.920071</v>
      </c>
      <c r="I14" s="4">
        <v>819.69470474800005</v>
      </c>
      <c r="J14" s="4">
        <v>957.9596716929999</v>
      </c>
      <c r="K14" s="8">
        <v>429.79308736000002</v>
      </c>
      <c r="L14" s="4">
        <v>1980.3204594305798</v>
      </c>
      <c r="M14" s="4">
        <v>2199.1516989459401</v>
      </c>
      <c r="N14" s="8">
        <v>606.84291779476473</v>
      </c>
      <c r="O14" s="4">
        <v>3189.8148289999999</v>
      </c>
      <c r="P14" s="4">
        <v>3416.1911610000002</v>
      </c>
      <c r="Q14" s="8">
        <v>899.92868999999996</v>
      </c>
      <c r="R14" s="4">
        <v>2120.5601820000002</v>
      </c>
      <c r="S14" s="4">
        <v>2278.6860830000001</v>
      </c>
      <c r="T14" s="8">
        <v>1181.0754179999999</v>
      </c>
      <c r="U14" s="4">
        <v>1501.056523</v>
      </c>
      <c r="V14" s="4">
        <v>1865.836112</v>
      </c>
      <c r="W14" s="8">
        <v>1148.199063</v>
      </c>
      <c r="X14" s="4">
        <v>1733.0342430000001</v>
      </c>
      <c r="Y14" s="4">
        <v>1855.186907</v>
      </c>
      <c r="Z14" s="8">
        <v>582.40295000000003</v>
      </c>
      <c r="AA14" s="4">
        <v>2994.1552219999999</v>
      </c>
      <c r="AB14" s="4">
        <v>3929.9686409999999</v>
      </c>
      <c r="AC14" s="8">
        <v>1896.4453880000001</v>
      </c>
      <c r="AD14" s="2">
        <v>3922.9966159999999</v>
      </c>
      <c r="AE14" s="2">
        <v>3441.8967309999998</v>
      </c>
      <c r="AF14" s="8">
        <v>540.65564099999995</v>
      </c>
      <c r="AG14" s="2">
        <v>3786.4536576</v>
      </c>
      <c r="AH14" s="2">
        <v>3811.4210585999999</v>
      </c>
      <c r="AI14" s="8">
        <v>306.92323599999997</v>
      </c>
      <c r="AJ14" s="2">
        <v>4536.036779</v>
      </c>
      <c r="AK14" s="2">
        <v>4417.7683939999997</v>
      </c>
      <c r="AL14" s="8">
        <v>1324.3206540000001</v>
      </c>
      <c r="AM14" s="2">
        <v>2475.168181</v>
      </c>
      <c r="AO14" s="52"/>
    </row>
    <row r="15" spans="1:91" ht="15" customHeight="1" x14ac:dyDescent="0.2">
      <c r="A15" s="1" t="s">
        <v>6</v>
      </c>
      <c r="B15" s="2">
        <v>3125.2636619999998</v>
      </c>
      <c r="C15" s="2">
        <v>3146.0539010000002</v>
      </c>
      <c r="D15" s="2">
        <v>3287.5677340000002</v>
      </c>
      <c r="E15" s="8">
        <v>3470.1063410000002</v>
      </c>
      <c r="F15" s="4">
        <v>3903.966238</v>
      </c>
      <c r="G15" s="4">
        <v>4092.882998</v>
      </c>
      <c r="H15" s="8">
        <v>3461.2171699999999</v>
      </c>
      <c r="I15" s="4">
        <v>3336.5869069999999</v>
      </c>
      <c r="J15" s="4">
        <v>3562.3439739999999</v>
      </c>
      <c r="K15" s="8">
        <v>3237.5970910000001</v>
      </c>
      <c r="L15" s="4">
        <v>4149.4319960000003</v>
      </c>
      <c r="M15" s="4">
        <v>4330.6570860000002</v>
      </c>
      <c r="N15" s="8">
        <v>3597.4256380000002</v>
      </c>
      <c r="O15" s="4">
        <v>4566.5753580000001</v>
      </c>
      <c r="P15" s="4">
        <v>4739.5262240000002</v>
      </c>
      <c r="Q15" s="8">
        <v>4046.8953219999999</v>
      </c>
      <c r="R15" s="4">
        <v>5241.8865964350007</v>
      </c>
      <c r="S15" s="4">
        <v>5361.8294707949999</v>
      </c>
      <c r="T15" s="8">
        <v>4196.3760831500003</v>
      </c>
      <c r="U15" s="4">
        <v>4592.2649929999998</v>
      </c>
      <c r="V15" s="4">
        <v>4841.5092099500007</v>
      </c>
      <c r="W15" s="8">
        <v>4241.3913186</v>
      </c>
      <c r="X15" s="4">
        <v>5919.745371</v>
      </c>
      <c r="Y15" s="4">
        <v>6247.707840985001</v>
      </c>
      <c r="Z15" s="8">
        <v>5181.4259099999999</v>
      </c>
      <c r="AA15" s="4">
        <v>6890.6318739999997</v>
      </c>
      <c r="AB15" s="4">
        <v>7559.3180331800022</v>
      </c>
      <c r="AC15" s="8">
        <v>6397.8996040000002</v>
      </c>
      <c r="AD15" s="2">
        <v>9215.293460724999</v>
      </c>
      <c r="AE15" s="2">
        <v>9879.5775010350008</v>
      </c>
      <c r="AF15" s="8">
        <v>7413.8482100000001</v>
      </c>
      <c r="AG15" s="2">
        <v>8407.1557232350006</v>
      </c>
      <c r="AH15" s="2">
        <v>9788.0908204349998</v>
      </c>
      <c r="AI15" s="8">
        <v>8123.5595789999998</v>
      </c>
      <c r="AJ15" s="2">
        <v>7977.0402981450006</v>
      </c>
      <c r="AK15" s="2">
        <v>8653.6722391450003</v>
      </c>
      <c r="AL15" s="8">
        <v>7184.5427529999997</v>
      </c>
      <c r="AM15" s="2">
        <v>9945.1205229999996</v>
      </c>
    </row>
    <row r="16" spans="1:91" ht="15" customHeight="1" x14ac:dyDescent="0.2">
      <c r="A16" s="1" t="s">
        <v>7</v>
      </c>
      <c r="B16" s="2">
        <v>485.5950484</v>
      </c>
      <c r="C16" s="2">
        <v>547.02352900000005</v>
      </c>
      <c r="D16" s="2">
        <v>310.11773599999998</v>
      </c>
      <c r="E16" s="8">
        <v>618.55484899999999</v>
      </c>
      <c r="F16" s="4">
        <v>567.617705</v>
      </c>
      <c r="G16" s="4">
        <v>1817.7441719999999</v>
      </c>
      <c r="H16" s="8">
        <v>1754.6084189999999</v>
      </c>
      <c r="I16" s="4">
        <v>502.25006999999999</v>
      </c>
      <c r="J16" s="4">
        <v>1733.9564559999999</v>
      </c>
      <c r="K16" s="8">
        <v>1634.8879440000001</v>
      </c>
      <c r="L16" s="4">
        <v>520.02583000000004</v>
      </c>
      <c r="M16" s="4">
        <v>609.44838700000003</v>
      </c>
      <c r="N16" s="8">
        <v>533.551558</v>
      </c>
      <c r="O16" s="4">
        <v>526.32824500000004</v>
      </c>
      <c r="P16" s="4">
        <v>510.09414700000002</v>
      </c>
      <c r="Q16" s="8">
        <v>438.79901228</v>
      </c>
      <c r="R16" s="4">
        <v>569.910257</v>
      </c>
      <c r="S16" s="4">
        <v>579.50352399999997</v>
      </c>
      <c r="T16" s="8">
        <v>486.43650400000001</v>
      </c>
      <c r="U16" s="4">
        <v>541.801648</v>
      </c>
      <c r="V16" s="4">
        <v>580.85736099999997</v>
      </c>
      <c r="W16" s="8">
        <v>504.87083899999999</v>
      </c>
      <c r="X16" s="4">
        <v>730.297054</v>
      </c>
      <c r="Y16" s="4">
        <v>812.89119100000005</v>
      </c>
      <c r="Z16" s="8">
        <v>725.43007399999999</v>
      </c>
      <c r="AA16" s="4">
        <v>845.59346300000004</v>
      </c>
      <c r="AB16" s="4">
        <v>893.53369899999996</v>
      </c>
      <c r="AC16" s="8">
        <v>775.17736500000001</v>
      </c>
      <c r="AD16" s="2">
        <v>656.73649699999999</v>
      </c>
      <c r="AE16" s="2">
        <v>658.58151899999996</v>
      </c>
      <c r="AF16" s="8">
        <v>595.45170399999995</v>
      </c>
      <c r="AG16" s="2">
        <v>734.96297400000003</v>
      </c>
      <c r="AH16" s="2">
        <v>765.26887599999998</v>
      </c>
      <c r="AI16" s="8">
        <v>605.28921600000001</v>
      </c>
      <c r="AJ16" s="2">
        <v>755.27388399999995</v>
      </c>
      <c r="AK16" s="2">
        <v>951.42604300000005</v>
      </c>
      <c r="AL16" s="8">
        <v>841.78696100000002</v>
      </c>
      <c r="AM16" s="2">
        <v>987.20305299999995</v>
      </c>
    </row>
    <row r="17" spans="1:43" ht="15" customHeight="1" x14ac:dyDescent="0.2">
      <c r="A17" s="1" t="s">
        <v>8</v>
      </c>
      <c r="B17" s="2">
        <v>7054.2118700000001</v>
      </c>
      <c r="C17" s="2">
        <v>8016.7073330000003</v>
      </c>
      <c r="D17" s="2">
        <v>6812.2485040000001</v>
      </c>
      <c r="E17" s="8">
        <v>8097.4794949999996</v>
      </c>
      <c r="F17" s="4">
        <v>9455.9075539999994</v>
      </c>
      <c r="G17" s="4">
        <v>9739.8271490000006</v>
      </c>
      <c r="H17" s="8">
        <v>8913.4940119999992</v>
      </c>
      <c r="I17" s="4">
        <v>10256.080061000001</v>
      </c>
      <c r="J17" s="4">
        <v>10479.30027494</v>
      </c>
      <c r="K17" s="8">
        <v>8966.2840999500004</v>
      </c>
      <c r="L17" s="4">
        <v>9884.7000019999996</v>
      </c>
      <c r="M17" s="4">
        <v>10061.454799125</v>
      </c>
      <c r="N17" s="8">
        <v>8723.6971341600001</v>
      </c>
      <c r="O17" s="4">
        <v>9929.0185015200004</v>
      </c>
      <c r="P17" s="4">
        <v>10157.24239727</v>
      </c>
      <c r="Q17" s="8">
        <v>8942.7297259999996</v>
      </c>
      <c r="R17" s="4">
        <v>10486.717850999999</v>
      </c>
      <c r="S17" s="4">
        <v>10503.346756000001</v>
      </c>
      <c r="T17" s="8">
        <v>9425.6517258299991</v>
      </c>
      <c r="U17" s="4">
        <v>10725.403867999999</v>
      </c>
      <c r="V17" s="4">
        <v>10777.587954000001</v>
      </c>
      <c r="W17" s="8">
        <v>9737.6003619999992</v>
      </c>
      <c r="X17" s="4">
        <v>10381.291552999999</v>
      </c>
      <c r="Y17" s="4">
        <v>10729.814112</v>
      </c>
      <c r="Z17" s="8">
        <v>9862.4618040000005</v>
      </c>
      <c r="AA17" s="4">
        <v>13333.679047</v>
      </c>
      <c r="AB17" s="4">
        <v>14211.720878</v>
      </c>
      <c r="AC17" s="8">
        <v>13109.813271000001</v>
      </c>
      <c r="AD17" s="2">
        <v>12626.377135000001</v>
      </c>
      <c r="AE17" s="2">
        <v>12859.786153999999</v>
      </c>
      <c r="AF17" s="8">
        <v>11471.148329</v>
      </c>
      <c r="AG17" s="2">
        <v>11682.784784399999</v>
      </c>
      <c r="AH17" s="2">
        <v>12220.126272799998</v>
      </c>
      <c r="AI17" s="8">
        <v>11050.424751</v>
      </c>
      <c r="AJ17" s="2">
        <v>11415.131928999999</v>
      </c>
      <c r="AK17" s="2">
        <v>11823.735135000001</v>
      </c>
      <c r="AL17" s="8">
        <v>11007.813598000001</v>
      </c>
      <c r="AM17" s="2">
        <v>11471.399674</v>
      </c>
    </row>
    <row r="18" spans="1:43" ht="15" customHeight="1" x14ac:dyDescent="0.2">
      <c r="A18" s="3" t="s">
        <v>9</v>
      </c>
      <c r="B18" s="4">
        <v>2547.2475709999999</v>
      </c>
      <c r="C18" s="4">
        <v>3160.4728679999998</v>
      </c>
      <c r="D18" s="4">
        <v>3659.8702619999999</v>
      </c>
      <c r="E18" s="8">
        <v>4472.7260020000003</v>
      </c>
      <c r="F18" s="4">
        <v>5135.6179149999998</v>
      </c>
      <c r="G18" s="4">
        <v>5204.5781379999999</v>
      </c>
      <c r="H18" s="8">
        <v>4593.4294630000004</v>
      </c>
      <c r="I18" s="4">
        <v>5387.3318368159998</v>
      </c>
      <c r="J18" s="4">
        <v>5579.96420286804</v>
      </c>
      <c r="K18" s="8">
        <v>4966.4517679999999</v>
      </c>
      <c r="L18" s="4">
        <v>5629.4719698299996</v>
      </c>
      <c r="M18" s="4">
        <v>6244.9942810554867</v>
      </c>
      <c r="N18" s="8">
        <v>5385.918678</v>
      </c>
      <c r="O18" s="4">
        <v>6223.9166261949995</v>
      </c>
      <c r="P18" s="4">
        <v>7434.3530152552512</v>
      </c>
      <c r="Q18" s="8">
        <v>6187.9260015299997</v>
      </c>
      <c r="R18" s="4">
        <v>7549.3610521299997</v>
      </c>
      <c r="S18" s="4">
        <v>7826.8533830865999</v>
      </c>
      <c r="T18" s="8">
        <v>6920.118504</v>
      </c>
      <c r="U18" s="4">
        <v>7156.3608177650003</v>
      </c>
      <c r="V18" s="4">
        <v>11548.81430768885</v>
      </c>
      <c r="W18" s="8">
        <v>11115.032864000001</v>
      </c>
      <c r="X18" s="4">
        <v>7290.3657651549993</v>
      </c>
      <c r="Y18" s="4">
        <v>11047.590802154999</v>
      </c>
      <c r="Z18" s="8">
        <v>10586.025223000001</v>
      </c>
      <c r="AA18" s="4">
        <v>8105.5706263899992</v>
      </c>
      <c r="AB18" s="4">
        <v>9344.6179713349957</v>
      </c>
      <c r="AC18" s="8">
        <v>8692.7294490000004</v>
      </c>
      <c r="AD18" s="2">
        <v>9342.9389848449991</v>
      </c>
      <c r="AE18" s="2">
        <v>10616.17784509</v>
      </c>
      <c r="AF18" s="8">
        <v>9966.1430579999997</v>
      </c>
      <c r="AG18" s="2">
        <v>13174.155871874997</v>
      </c>
      <c r="AH18" s="2">
        <v>13915.831679384995</v>
      </c>
      <c r="AI18" s="8">
        <v>12461.570002</v>
      </c>
      <c r="AJ18" s="2">
        <v>10038.127029674999</v>
      </c>
      <c r="AK18" s="2">
        <v>10990.116369339999</v>
      </c>
      <c r="AL18" s="8">
        <v>10317.876099755253</v>
      </c>
      <c r="AM18" s="2">
        <v>11141.922382999999</v>
      </c>
    </row>
    <row r="19" spans="1:43" ht="15" customHeight="1" thickBot="1" x14ac:dyDescent="0.25">
      <c r="A19" s="5" t="s">
        <v>10</v>
      </c>
      <c r="B19" s="6">
        <f>SUM(B9:B18)</f>
        <v>41767.902129338909</v>
      </c>
      <c r="C19" s="6">
        <f t="shared" ref="C19:Y19" si="0">SUM(C9:C18)</f>
        <v>45426.545490081844</v>
      </c>
      <c r="D19" s="6">
        <f t="shared" si="0"/>
        <v>54909.399555466996</v>
      </c>
      <c r="E19" s="9">
        <f t="shared" si="0"/>
        <v>51537.577684982534</v>
      </c>
      <c r="F19" s="6">
        <f t="shared" si="0"/>
        <v>57172.066461000002</v>
      </c>
      <c r="G19" s="6">
        <f t="shared" si="0"/>
        <v>65664.262323999996</v>
      </c>
      <c r="H19" s="9">
        <f t="shared" si="0"/>
        <v>55288.882680999996</v>
      </c>
      <c r="I19" s="6">
        <f>SUM(I9:I18)</f>
        <v>60430.454923852012</v>
      </c>
      <c r="J19" s="6">
        <f>SUM(J9:J18)</f>
        <v>67414.568771556413</v>
      </c>
      <c r="K19" s="9">
        <f t="shared" si="0"/>
        <v>52038.683922850003</v>
      </c>
      <c r="L19" s="6">
        <f>SUM(L9:L18)</f>
        <v>57858.831381573837</v>
      </c>
      <c r="M19" s="6">
        <f t="shared" si="0"/>
        <v>62508.221233526296</v>
      </c>
      <c r="N19" s="9">
        <f t="shared" si="0"/>
        <v>47392.748181362876</v>
      </c>
      <c r="O19" s="6">
        <f t="shared" si="0"/>
        <v>57213.467894090005</v>
      </c>
      <c r="P19" s="6">
        <f>SUM(P9:P18)</f>
        <v>62624.290268187644</v>
      </c>
      <c r="Q19" s="9">
        <f t="shared" si="0"/>
        <v>50190.598207909992</v>
      </c>
      <c r="R19" s="6">
        <f t="shared" si="0"/>
        <v>59423.30095106001</v>
      </c>
      <c r="S19" s="6">
        <f>SUM(S9:S18)</f>
        <v>60448.322672246599</v>
      </c>
      <c r="T19" s="9">
        <f t="shared" si="0"/>
        <v>49176.9270426</v>
      </c>
      <c r="U19" s="6">
        <f>SUM(U9:U18)</f>
        <v>56663.523383015003</v>
      </c>
      <c r="V19" s="6">
        <f t="shared" si="0"/>
        <v>63400.74957333786</v>
      </c>
      <c r="W19" s="9">
        <f t="shared" si="0"/>
        <v>54818.272248970003</v>
      </c>
      <c r="X19" s="6">
        <f t="shared" si="0"/>
        <v>61254.740533755001</v>
      </c>
      <c r="Y19" s="6">
        <f t="shared" si="0"/>
        <v>67739.017199590002</v>
      </c>
      <c r="Z19" s="9">
        <f>SUM(Z9:Z18)</f>
        <v>56137.057255000007</v>
      </c>
      <c r="AA19" s="6">
        <f t="shared" ref="AA19:AB19" si="1">SUM(AA9:AA18)</f>
        <v>71472.834794390001</v>
      </c>
      <c r="AB19" s="6">
        <f t="shared" si="1"/>
        <v>76352.629157065006</v>
      </c>
      <c r="AC19" s="9">
        <f>SUM(AC9:AC18)</f>
        <v>63750.607454409997</v>
      </c>
      <c r="AD19" s="6">
        <f t="shared" ref="AD19:AE19" si="2">SUM(AD9:AD18)</f>
        <v>75274.978509054999</v>
      </c>
      <c r="AE19" s="6">
        <f t="shared" si="2"/>
        <v>77664.706346150007</v>
      </c>
      <c r="AF19" s="9">
        <f>SUM(AF9:AF18)</f>
        <v>61153.523593999998</v>
      </c>
      <c r="AG19" s="6">
        <f t="shared" ref="AG19:AL19" si="3">SUM(AG9:AG18)</f>
        <v>74825.841900855012</v>
      </c>
      <c r="AH19" s="6">
        <f t="shared" si="3"/>
        <v>77189.663821255002</v>
      </c>
      <c r="AI19" s="9">
        <f t="shared" si="3"/>
        <v>59858.495651999991</v>
      </c>
      <c r="AJ19" s="6">
        <f t="shared" si="3"/>
        <v>72737.478256115006</v>
      </c>
      <c r="AK19" s="6">
        <f t="shared" si="3"/>
        <v>77764.127784764991</v>
      </c>
      <c r="AL19" s="9">
        <f t="shared" si="3"/>
        <v>62986.545357755247</v>
      </c>
      <c r="AM19" s="6">
        <f t="shared" ref="AM19" si="4">SUM(AM9:AM18)</f>
        <v>77967.517300999985</v>
      </c>
    </row>
    <row r="21" spans="1:43" x14ac:dyDescent="0.2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R21" s="7"/>
      <c r="S21" s="7"/>
      <c r="V21" s="7"/>
      <c r="W21" s="7"/>
      <c r="Z21" s="7"/>
      <c r="AA21" s="7"/>
      <c r="AC21" s="7"/>
      <c r="AD21" s="7"/>
      <c r="AE21" s="7"/>
      <c r="AF21" s="7"/>
      <c r="AG21" s="7"/>
      <c r="AH21" s="7"/>
      <c r="AJ21" s="7"/>
      <c r="AK21" s="7"/>
      <c r="AL21" s="7"/>
      <c r="AO21" s="53"/>
      <c r="AP21" s="53"/>
      <c r="AQ21" s="53"/>
    </row>
    <row r="22" spans="1:43" x14ac:dyDescent="0.2">
      <c r="AJ22" s="53"/>
      <c r="AK22" s="53"/>
      <c r="AL22" s="53"/>
    </row>
  </sheetData>
  <mergeCells count="13">
    <mergeCell ref="A6:AM6"/>
    <mergeCell ref="F7:H7"/>
    <mergeCell ref="I7:K7"/>
    <mergeCell ref="U7:W7"/>
    <mergeCell ref="A7:A8"/>
    <mergeCell ref="AA7:AC7"/>
    <mergeCell ref="AD7:AF7"/>
    <mergeCell ref="AG7:AI7"/>
    <mergeCell ref="L7:N7"/>
    <mergeCell ref="O7:Q7"/>
    <mergeCell ref="R7:T7"/>
    <mergeCell ref="X7:Z7"/>
    <mergeCell ref="AJ7:AL7"/>
  </mergeCells>
  <pageMargins left="0.7" right="0.7" top="0.75" bottom="0.75" header="0.3" footer="0.3"/>
  <pageSetup paperSize="9" orientation="portrait" horizontalDpi="4294967293" r:id="rId1"/>
  <ignoredErrors>
    <ignoredError sqref="AI19 B19 C19 D19 E19 H19 K19 N19 Q19 T19 W19 Z19 AC19 AF1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1"/>
  <sheetViews>
    <sheetView topLeftCell="O1" workbookViewId="0">
      <selection activeCell="AO27" sqref="AO27"/>
    </sheetView>
  </sheetViews>
  <sheetFormatPr defaultColWidth="8.7109375" defaultRowHeight="12.75" x14ac:dyDescent="0.2"/>
  <cols>
    <col min="1" max="1" width="49.42578125" style="10" customWidth="1"/>
    <col min="2" max="2" width="65.42578125" style="10" customWidth="1"/>
    <col min="3" max="36" width="7.7109375" style="10" customWidth="1"/>
    <col min="37" max="38" width="8.7109375" style="10"/>
    <col min="39" max="39" width="12" style="10" bestFit="1" customWidth="1"/>
    <col min="40" max="16384" width="8.7109375" style="10"/>
  </cols>
  <sheetData>
    <row r="1" spans="1:3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9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9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9" x14ac:dyDescent="0.2">
      <c r="A6" s="60" t="s">
        <v>131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</row>
    <row r="7" spans="1:39" x14ac:dyDescent="0.2">
      <c r="A7" s="65" t="s">
        <v>11</v>
      </c>
      <c r="B7" s="66"/>
      <c r="C7" s="61">
        <v>2012</v>
      </c>
      <c r="D7" s="61"/>
      <c r="E7" s="62"/>
      <c r="F7" s="64">
        <v>2013</v>
      </c>
      <c r="G7" s="61"/>
      <c r="H7" s="62"/>
      <c r="I7" s="64">
        <v>2014</v>
      </c>
      <c r="J7" s="61"/>
      <c r="K7" s="62"/>
      <c r="L7" s="64">
        <v>2015</v>
      </c>
      <c r="M7" s="61"/>
      <c r="N7" s="62"/>
      <c r="O7" s="64">
        <v>2016</v>
      </c>
      <c r="P7" s="61"/>
      <c r="Q7" s="62"/>
      <c r="R7" s="64">
        <v>2017</v>
      </c>
      <c r="S7" s="61"/>
      <c r="T7" s="62"/>
      <c r="U7" s="64">
        <v>2018</v>
      </c>
      <c r="V7" s="61"/>
      <c r="W7" s="62"/>
      <c r="X7" s="64">
        <v>2019</v>
      </c>
      <c r="Y7" s="61"/>
      <c r="Z7" s="62"/>
      <c r="AA7" s="64">
        <v>2020</v>
      </c>
      <c r="AB7" s="61"/>
      <c r="AC7" s="62"/>
      <c r="AD7" s="64">
        <v>2021</v>
      </c>
      <c r="AE7" s="61"/>
      <c r="AF7" s="62"/>
      <c r="AG7" s="64">
        <v>2022</v>
      </c>
      <c r="AH7" s="61"/>
      <c r="AI7" s="62"/>
      <c r="AJ7" s="31">
        <v>2023</v>
      </c>
    </row>
    <row r="8" spans="1:39" x14ac:dyDescent="0.2">
      <c r="A8" s="65"/>
      <c r="B8" s="66"/>
      <c r="C8" s="44" t="s">
        <v>14</v>
      </c>
      <c r="D8" s="44" t="s">
        <v>15</v>
      </c>
      <c r="E8" s="45" t="s">
        <v>13</v>
      </c>
      <c r="F8" s="34" t="s">
        <v>14</v>
      </c>
      <c r="G8" s="32" t="s">
        <v>15</v>
      </c>
      <c r="H8" s="33" t="s">
        <v>13</v>
      </c>
      <c r="I8" s="34" t="s">
        <v>14</v>
      </c>
      <c r="J8" s="32" t="s">
        <v>15</v>
      </c>
      <c r="K8" s="33" t="s">
        <v>13</v>
      </c>
      <c r="L8" s="34" t="s">
        <v>14</v>
      </c>
      <c r="M8" s="32" t="s">
        <v>15</v>
      </c>
      <c r="N8" s="33" t="s">
        <v>13</v>
      </c>
      <c r="O8" s="34" t="s">
        <v>14</v>
      </c>
      <c r="P8" s="32" t="s">
        <v>15</v>
      </c>
      <c r="Q8" s="33" t="s">
        <v>13</v>
      </c>
      <c r="R8" s="34" t="s">
        <v>14</v>
      </c>
      <c r="S8" s="32" t="s">
        <v>15</v>
      </c>
      <c r="T8" s="33" t="s">
        <v>13</v>
      </c>
      <c r="U8" s="34" t="s">
        <v>14</v>
      </c>
      <c r="V8" s="32" t="s">
        <v>15</v>
      </c>
      <c r="W8" s="33" t="s">
        <v>13</v>
      </c>
      <c r="X8" s="34" t="s">
        <v>14</v>
      </c>
      <c r="Y8" s="32" t="s">
        <v>15</v>
      </c>
      <c r="Z8" s="33" t="s">
        <v>13</v>
      </c>
      <c r="AA8" s="34" t="s">
        <v>14</v>
      </c>
      <c r="AB8" s="32" t="s">
        <v>15</v>
      </c>
      <c r="AC8" s="33" t="s">
        <v>13</v>
      </c>
      <c r="AD8" s="34" t="s">
        <v>14</v>
      </c>
      <c r="AE8" s="32" t="s">
        <v>15</v>
      </c>
      <c r="AF8" s="33" t="s">
        <v>13</v>
      </c>
      <c r="AG8" s="51" t="s">
        <v>14</v>
      </c>
      <c r="AH8" s="49" t="s">
        <v>15</v>
      </c>
      <c r="AI8" s="50" t="s">
        <v>13</v>
      </c>
      <c r="AJ8" s="31" t="s">
        <v>14</v>
      </c>
    </row>
    <row r="9" spans="1:39" ht="15" customHeight="1" x14ac:dyDescent="0.2">
      <c r="A9" s="67" t="s">
        <v>17</v>
      </c>
      <c r="B9" s="25" t="s">
        <v>18</v>
      </c>
      <c r="C9" s="4">
        <v>4382.5318310000002</v>
      </c>
      <c r="D9" s="4">
        <v>4427.7825009999997</v>
      </c>
      <c r="E9" s="8">
        <v>4037.9106819999993</v>
      </c>
      <c r="F9" s="19">
        <v>4203.3234579999998</v>
      </c>
      <c r="G9" s="4">
        <v>4329.9134489999997</v>
      </c>
      <c r="H9" s="8">
        <v>4058.1766889999999</v>
      </c>
      <c r="I9" s="19">
        <v>4237.4985999999999</v>
      </c>
      <c r="J9" s="4">
        <v>4269.9809800000003</v>
      </c>
      <c r="K9" s="8">
        <v>4007.6439780000001</v>
      </c>
      <c r="L9" s="19">
        <v>4520.001878</v>
      </c>
      <c r="M9" s="4">
        <v>4578.0152609999996</v>
      </c>
      <c r="N9" s="8">
        <v>4258.7256010000001</v>
      </c>
      <c r="O9" s="19">
        <v>4992.0345100000004</v>
      </c>
      <c r="P9" s="4">
        <v>5006.0674349999999</v>
      </c>
      <c r="Q9" s="8">
        <v>4579.3433240000004</v>
      </c>
      <c r="R9" s="19">
        <v>4666.3688890000003</v>
      </c>
      <c r="S9" s="4">
        <v>4917.0729899999997</v>
      </c>
      <c r="T9" s="8">
        <v>4705.879473</v>
      </c>
      <c r="U9" s="19">
        <v>4724.5709079999997</v>
      </c>
      <c r="V9" s="4">
        <v>4771.0813209999997</v>
      </c>
      <c r="W9" s="8">
        <v>4559.0662510000002</v>
      </c>
      <c r="X9" s="19">
        <v>5176.5117060000002</v>
      </c>
      <c r="Y9" s="4">
        <v>5139.3156319999998</v>
      </c>
      <c r="Z9" s="8">
        <v>4907.1257210000003</v>
      </c>
      <c r="AA9" s="19">
        <v>5488.9758339999998</v>
      </c>
      <c r="AB9" s="4">
        <v>5510.2199199999995</v>
      </c>
      <c r="AC9" s="8">
        <v>5293.1705279999996</v>
      </c>
      <c r="AD9" s="19">
        <v>5885.4276769999997</v>
      </c>
      <c r="AE9" s="4">
        <v>6031.2198120000003</v>
      </c>
      <c r="AF9" s="8">
        <v>5766.8821520000001</v>
      </c>
      <c r="AG9" s="19">
        <v>5043.0010339999999</v>
      </c>
      <c r="AH9" s="4">
        <v>5105.1473120000001</v>
      </c>
      <c r="AI9" s="8">
        <v>4917.897148</v>
      </c>
      <c r="AJ9" s="29">
        <v>4991.3176869999998</v>
      </c>
    </row>
    <row r="10" spans="1:39" ht="15" customHeight="1" x14ac:dyDescent="0.2">
      <c r="A10" s="67"/>
      <c r="B10" s="25" t="s">
        <v>19</v>
      </c>
      <c r="C10" s="4">
        <v>3676.1720610000002</v>
      </c>
      <c r="D10" s="4">
        <v>3090.7428530000002</v>
      </c>
      <c r="E10" s="8">
        <v>2335.4170340000001</v>
      </c>
      <c r="F10" s="19">
        <v>3722.6649809999999</v>
      </c>
      <c r="G10" s="4">
        <v>3312.7400259999999</v>
      </c>
      <c r="H10" s="8">
        <v>2008.0008849999999</v>
      </c>
      <c r="I10" s="19">
        <v>3506.0391770000001</v>
      </c>
      <c r="J10" s="4">
        <v>3161.3470790000001</v>
      </c>
      <c r="K10" s="8">
        <v>2221.0877300000002</v>
      </c>
      <c r="L10" s="19">
        <v>3532.8692230000001</v>
      </c>
      <c r="M10" s="4">
        <v>2974.4147823000003</v>
      </c>
      <c r="N10" s="8">
        <v>2468.6688650000001</v>
      </c>
      <c r="O10" s="19">
        <v>3977.6322718000001</v>
      </c>
      <c r="P10" s="4">
        <v>4133.8158656000005</v>
      </c>
      <c r="Q10" s="8">
        <v>3411.6560482599998</v>
      </c>
      <c r="R10" s="19">
        <v>2793.643423</v>
      </c>
      <c r="S10" s="4">
        <v>3028.38732725</v>
      </c>
      <c r="T10" s="8">
        <v>2845.2272210000001</v>
      </c>
      <c r="U10" s="19">
        <v>4529.9194159999997</v>
      </c>
      <c r="V10" s="4">
        <v>4183.0137100000002</v>
      </c>
      <c r="W10" s="8">
        <v>3584.8378010000001</v>
      </c>
      <c r="X10" s="19">
        <v>4750.245422</v>
      </c>
      <c r="Y10" s="4">
        <v>6030.1782789999997</v>
      </c>
      <c r="Z10" s="8">
        <v>5450.8107490000002</v>
      </c>
      <c r="AA10" s="19">
        <v>4756.6478399999996</v>
      </c>
      <c r="AB10" s="4">
        <v>3856.1749009999999</v>
      </c>
      <c r="AC10" s="8">
        <v>3373.5800800000002</v>
      </c>
      <c r="AD10" s="19">
        <v>3600.77421</v>
      </c>
      <c r="AE10" s="4">
        <v>3050.103603</v>
      </c>
      <c r="AF10" s="8">
        <v>2380.9441189999998</v>
      </c>
      <c r="AG10" s="19">
        <v>4020.3218470000002</v>
      </c>
      <c r="AH10" s="4">
        <v>4318.3742424449993</v>
      </c>
      <c r="AI10" s="8">
        <v>3634.2967440000002</v>
      </c>
      <c r="AJ10" s="29">
        <v>4155.3786849999997</v>
      </c>
    </row>
    <row r="11" spans="1:39" ht="15" customHeight="1" x14ac:dyDescent="0.2">
      <c r="A11" s="67"/>
      <c r="B11" s="25" t="s">
        <v>20</v>
      </c>
      <c r="C11" s="4">
        <v>939.44263000000001</v>
      </c>
      <c r="D11" s="4">
        <v>940.82263</v>
      </c>
      <c r="E11" s="8">
        <v>800.50501299999996</v>
      </c>
      <c r="F11" s="19">
        <v>930.40986699999996</v>
      </c>
      <c r="G11" s="4">
        <v>930.40986699999996</v>
      </c>
      <c r="H11" s="8">
        <v>824.29769399999998</v>
      </c>
      <c r="I11" s="19">
        <v>934.479106</v>
      </c>
      <c r="J11" s="4">
        <v>934.04010600000004</v>
      </c>
      <c r="K11" s="8">
        <v>847.55973600000004</v>
      </c>
      <c r="L11" s="19">
        <v>934.89454699999999</v>
      </c>
      <c r="M11" s="4">
        <v>941.41609200000005</v>
      </c>
      <c r="N11" s="8">
        <v>915.76569300000006</v>
      </c>
      <c r="O11" s="19">
        <v>1042.1615400000001</v>
      </c>
      <c r="P11" s="4">
        <v>1043.8939379999999</v>
      </c>
      <c r="Q11" s="8">
        <v>948.70103200000005</v>
      </c>
      <c r="R11" s="19">
        <v>1242.1771980000001</v>
      </c>
      <c r="S11" s="4">
        <v>1263.9561430000001</v>
      </c>
      <c r="T11" s="8">
        <v>1097.5209170000001</v>
      </c>
      <c r="U11" s="19">
        <v>1433.6307099999999</v>
      </c>
      <c r="V11" s="4">
        <v>1341.224663</v>
      </c>
      <c r="W11" s="8">
        <v>1187.571369</v>
      </c>
      <c r="X11" s="19">
        <v>1771.1782679999999</v>
      </c>
      <c r="Y11" s="4">
        <v>1656.3745510000001</v>
      </c>
      <c r="Z11" s="8">
        <v>1365.945858</v>
      </c>
      <c r="AA11" s="19">
        <v>1617.1422789999999</v>
      </c>
      <c r="AB11" s="4">
        <v>1633.7286610000001</v>
      </c>
      <c r="AC11" s="8">
        <v>1262.3733219999999</v>
      </c>
      <c r="AD11" s="19">
        <v>1523.0428629999999</v>
      </c>
      <c r="AE11" s="4">
        <v>1564.186657</v>
      </c>
      <c r="AF11" s="8">
        <v>1190.933579</v>
      </c>
      <c r="AG11" s="19">
        <v>1548.8086989999999</v>
      </c>
      <c r="AH11" s="4">
        <v>1623.6993319999999</v>
      </c>
      <c r="AI11" s="8">
        <v>1181.5560190000001</v>
      </c>
      <c r="AJ11" s="29">
        <v>1696.130152</v>
      </c>
    </row>
    <row r="12" spans="1:39" ht="15" customHeight="1" x14ac:dyDescent="0.2">
      <c r="A12" s="67"/>
      <c r="B12" s="25" t="s">
        <v>21</v>
      </c>
      <c r="C12" s="4">
        <v>0</v>
      </c>
      <c r="D12" s="4">
        <v>0</v>
      </c>
      <c r="E12" s="8">
        <v>0</v>
      </c>
      <c r="F12" s="19">
        <v>0</v>
      </c>
      <c r="G12" s="4">
        <v>2.9137499999999998</v>
      </c>
      <c r="H12" s="8">
        <v>2.9137499999999998</v>
      </c>
      <c r="I12" s="19">
        <v>0</v>
      </c>
      <c r="J12" s="4">
        <v>0</v>
      </c>
      <c r="K12" s="8">
        <v>0</v>
      </c>
      <c r="L12" s="24">
        <v>0</v>
      </c>
      <c r="M12" s="3">
        <v>0</v>
      </c>
      <c r="N12" s="25">
        <v>0</v>
      </c>
      <c r="O12" s="21">
        <v>0</v>
      </c>
      <c r="P12" s="22">
        <v>0</v>
      </c>
      <c r="Q12" s="17">
        <v>0</v>
      </c>
      <c r="R12" s="21">
        <v>0</v>
      </c>
      <c r="S12" s="22">
        <v>0</v>
      </c>
      <c r="T12" s="17">
        <v>0</v>
      </c>
      <c r="U12" s="19">
        <v>0</v>
      </c>
      <c r="V12" s="4">
        <v>3.3079499999999999</v>
      </c>
      <c r="W12" s="8">
        <v>2.9475730000000002</v>
      </c>
      <c r="X12" s="19">
        <v>0</v>
      </c>
      <c r="Y12" s="4">
        <v>3.6683270000000001</v>
      </c>
      <c r="Z12" s="8">
        <v>2.1529919999999998</v>
      </c>
      <c r="AA12" s="19">
        <v>158.27090000000001</v>
      </c>
      <c r="AB12" s="4">
        <v>158.99719999999999</v>
      </c>
      <c r="AC12" s="8">
        <v>109.650642</v>
      </c>
      <c r="AD12" s="19">
        <v>21.435648</v>
      </c>
      <c r="AE12" s="4">
        <v>21.566462999999999</v>
      </c>
      <c r="AF12" s="8">
        <v>18.726386999999999</v>
      </c>
      <c r="AG12" s="19">
        <v>50</v>
      </c>
      <c r="AH12" s="4">
        <v>50</v>
      </c>
      <c r="AI12" s="8">
        <v>1.0771930000000001</v>
      </c>
      <c r="AJ12" s="29">
        <v>0</v>
      </c>
    </row>
    <row r="13" spans="1:39" ht="15" customHeight="1" x14ac:dyDescent="0.2">
      <c r="A13" s="67"/>
      <c r="B13" s="25" t="s">
        <v>22</v>
      </c>
      <c r="C13" s="4">
        <v>78.863842000000005</v>
      </c>
      <c r="D13" s="4">
        <v>78.863842000000005</v>
      </c>
      <c r="E13" s="8">
        <v>57.494191999999998</v>
      </c>
      <c r="F13" s="19">
        <v>78.905817999999996</v>
      </c>
      <c r="G13" s="4">
        <v>79.045817999999997</v>
      </c>
      <c r="H13" s="8">
        <v>58.006399000000002</v>
      </c>
      <c r="I13" s="19">
        <v>79.060867999999999</v>
      </c>
      <c r="J13" s="4">
        <v>77.880868000000007</v>
      </c>
      <c r="K13" s="8">
        <v>60.567408999999998</v>
      </c>
      <c r="L13" s="19">
        <v>87.322288999999998</v>
      </c>
      <c r="M13" s="4">
        <v>86.907685000000001</v>
      </c>
      <c r="N13" s="8">
        <v>70.596883000000005</v>
      </c>
      <c r="O13" s="19">
        <v>100.54466499999999</v>
      </c>
      <c r="P13" s="4">
        <v>98.933060999999995</v>
      </c>
      <c r="Q13" s="8">
        <v>43.748179999999998</v>
      </c>
      <c r="R13" s="19">
        <v>62.732460000000003</v>
      </c>
      <c r="S13" s="4">
        <v>62.438819000000002</v>
      </c>
      <c r="T13" s="8">
        <v>41.381067000000002</v>
      </c>
      <c r="U13" s="19">
        <v>81.337883000000005</v>
      </c>
      <c r="V13" s="4">
        <v>79.252534999999995</v>
      </c>
      <c r="W13" s="8">
        <v>29.640539</v>
      </c>
      <c r="X13" s="19">
        <v>44.627029999999998</v>
      </c>
      <c r="Y13" s="4">
        <v>35.098733000000003</v>
      </c>
      <c r="Z13" s="8">
        <v>27.015879000000002</v>
      </c>
      <c r="AA13" s="19">
        <v>87.585887</v>
      </c>
      <c r="AB13" s="4">
        <v>86.023224999999996</v>
      </c>
      <c r="AC13" s="8">
        <v>27.027975000000001</v>
      </c>
      <c r="AD13" s="19">
        <v>83.403527999999994</v>
      </c>
      <c r="AE13" s="4">
        <v>87.873355000000004</v>
      </c>
      <c r="AF13" s="8">
        <v>29.174128</v>
      </c>
      <c r="AG13" s="19">
        <v>87.485045</v>
      </c>
      <c r="AH13" s="4">
        <v>85.416739000000007</v>
      </c>
      <c r="AI13" s="8">
        <v>24.46978</v>
      </c>
      <c r="AJ13" s="29">
        <v>37.207380000000001</v>
      </c>
    </row>
    <row r="14" spans="1:39" ht="15" customHeight="1" x14ac:dyDescent="0.2">
      <c r="A14" s="67"/>
      <c r="B14" s="25" t="s">
        <v>23</v>
      </c>
      <c r="C14" s="4">
        <v>259.76009683489997</v>
      </c>
      <c r="D14" s="4">
        <v>318.071966528095</v>
      </c>
      <c r="E14" s="8">
        <v>260.46041600000001</v>
      </c>
      <c r="F14" s="19">
        <v>310.50389829600005</v>
      </c>
      <c r="G14" s="4">
        <v>349.28419429600007</v>
      </c>
      <c r="H14" s="8">
        <v>215.57033999999999</v>
      </c>
      <c r="I14" s="19">
        <v>306.50613054487002</v>
      </c>
      <c r="J14" s="4">
        <v>439.13885099857998</v>
      </c>
      <c r="K14" s="8">
        <v>291.01584300000002</v>
      </c>
      <c r="L14" s="19">
        <v>320.53410500000001</v>
      </c>
      <c r="M14" s="4">
        <v>910.67541790999996</v>
      </c>
      <c r="N14" s="8">
        <v>388.21032999999994</v>
      </c>
      <c r="O14" s="19">
        <v>368.67966300000001</v>
      </c>
      <c r="P14" s="4">
        <v>463.1200351</v>
      </c>
      <c r="Q14" s="8">
        <v>325.36863499999998</v>
      </c>
      <c r="R14" s="19">
        <v>251.44062600000001</v>
      </c>
      <c r="S14" s="4">
        <v>306.64066824999998</v>
      </c>
      <c r="T14" s="8">
        <v>240.47237999999999</v>
      </c>
      <c r="U14" s="19">
        <v>275.51611500000001</v>
      </c>
      <c r="V14" s="4">
        <v>299.62439799999999</v>
      </c>
      <c r="W14" s="8">
        <v>259.20225099999999</v>
      </c>
      <c r="X14" s="19">
        <v>309.168724</v>
      </c>
      <c r="Y14" s="4">
        <v>367.56539800000002</v>
      </c>
      <c r="Z14" s="8">
        <v>282.60348399999998</v>
      </c>
      <c r="AA14" s="19">
        <v>511.58942000000002</v>
      </c>
      <c r="AB14" s="4">
        <v>535.525082</v>
      </c>
      <c r="AC14" s="8">
        <v>247.80221599999999</v>
      </c>
      <c r="AD14" s="19">
        <v>636.80949840000005</v>
      </c>
      <c r="AE14" s="4">
        <v>704.04156040000009</v>
      </c>
      <c r="AF14" s="8">
        <v>457.12484799999999</v>
      </c>
      <c r="AG14" s="19">
        <v>575.05455199999994</v>
      </c>
      <c r="AH14" s="4">
        <v>695.49972700000001</v>
      </c>
      <c r="AI14" s="8">
        <v>338.4720030000002</v>
      </c>
      <c r="AJ14" s="29">
        <v>594.45764399999996</v>
      </c>
      <c r="AM14" s="12"/>
    </row>
    <row r="15" spans="1:39" ht="15" customHeight="1" x14ac:dyDescent="0.2">
      <c r="A15" s="67"/>
      <c r="B15" s="25" t="s">
        <v>24</v>
      </c>
      <c r="C15" s="4">
        <v>196.38671400000001</v>
      </c>
      <c r="D15" s="4">
        <v>196.62571399999999</v>
      </c>
      <c r="E15" s="8">
        <v>153.04460800000001</v>
      </c>
      <c r="F15" s="19">
        <v>207.83944</v>
      </c>
      <c r="G15" s="4">
        <v>209.716722</v>
      </c>
      <c r="H15" s="8">
        <v>154.34705055000001</v>
      </c>
      <c r="I15" s="19">
        <v>199.41338200000001</v>
      </c>
      <c r="J15" s="4">
        <v>197.874043</v>
      </c>
      <c r="K15" s="8">
        <v>159.66955799999999</v>
      </c>
      <c r="L15" s="19">
        <v>216.13198299999999</v>
      </c>
      <c r="M15" s="4">
        <v>236.833054</v>
      </c>
      <c r="N15" s="8">
        <v>197.49175099999999</v>
      </c>
      <c r="O15" s="19">
        <v>388.175905</v>
      </c>
      <c r="P15" s="4">
        <v>387.45195999999999</v>
      </c>
      <c r="Q15" s="8">
        <v>323.74328300000002</v>
      </c>
      <c r="R15" s="19">
        <v>395.716612</v>
      </c>
      <c r="S15" s="4">
        <v>391.78075699999999</v>
      </c>
      <c r="T15" s="8">
        <v>335.72254239999995</v>
      </c>
      <c r="U15" s="19">
        <v>381.08121699999998</v>
      </c>
      <c r="V15" s="4">
        <v>371.73672299999998</v>
      </c>
      <c r="W15" s="8">
        <v>324.15443499999998</v>
      </c>
      <c r="X15" s="19">
        <v>292.68790899999999</v>
      </c>
      <c r="Y15" s="4">
        <v>273.36167499999999</v>
      </c>
      <c r="Z15" s="8">
        <v>172.64954841000002</v>
      </c>
      <c r="AA15" s="19">
        <v>267.72868999999997</v>
      </c>
      <c r="AB15" s="4">
        <v>265.08292699999998</v>
      </c>
      <c r="AC15" s="8">
        <v>144.198004</v>
      </c>
      <c r="AD15" s="19">
        <v>299.73698000000002</v>
      </c>
      <c r="AE15" s="4">
        <v>324.70053300000001</v>
      </c>
      <c r="AF15" s="8">
        <v>222.594831</v>
      </c>
      <c r="AG15" s="19">
        <v>328.823578</v>
      </c>
      <c r="AH15" s="4">
        <v>336.53293300000001</v>
      </c>
      <c r="AI15" s="8">
        <v>242.828835</v>
      </c>
      <c r="AJ15" s="29">
        <v>369.77105699999998</v>
      </c>
    </row>
    <row r="16" spans="1:39" ht="15" customHeight="1" x14ac:dyDescent="0.2">
      <c r="A16" s="67"/>
      <c r="B16" s="25" t="s">
        <v>122</v>
      </c>
      <c r="C16" s="4">
        <v>14.566440999999999</v>
      </c>
      <c r="D16" s="4">
        <v>13.400582</v>
      </c>
      <c r="E16" s="8">
        <v>11.438211000000001</v>
      </c>
      <c r="F16" s="19">
        <v>10</v>
      </c>
      <c r="G16" s="4">
        <v>10</v>
      </c>
      <c r="H16" s="8">
        <v>7.0515920000000003</v>
      </c>
      <c r="I16" s="19">
        <v>10</v>
      </c>
      <c r="J16" s="4">
        <v>9.2623719999999992</v>
      </c>
      <c r="K16" s="8">
        <v>7.0264939999999996</v>
      </c>
      <c r="L16" s="19">
        <v>10</v>
      </c>
      <c r="M16" s="4">
        <v>10</v>
      </c>
      <c r="N16" s="8">
        <v>4.4385669999999999</v>
      </c>
      <c r="O16" s="19">
        <v>9</v>
      </c>
      <c r="P16" s="4">
        <v>9</v>
      </c>
      <c r="Q16" s="8">
        <v>7.9806220000000003</v>
      </c>
      <c r="R16" s="21">
        <v>0</v>
      </c>
      <c r="S16" s="22">
        <v>0</v>
      </c>
      <c r="T16" s="17">
        <v>0</v>
      </c>
      <c r="U16" s="19">
        <v>0</v>
      </c>
      <c r="V16" s="4">
        <v>0</v>
      </c>
      <c r="W16" s="8">
        <v>0</v>
      </c>
      <c r="X16" s="19">
        <v>0</v>
      </c>
      <c r="Y16" s="4">
        <v>0</v>
      </c>
      <c r="Z16" s="8">
        <v>0</v>
      </c>
      <c r="AA16" s="19">
        <v>0</v>
      </c>
      <c r="AB16" s="4">
        <v>0</v>
      </c>
      <c r="AC16" s="8">
        <v>0</v>
      </c>
      <c r="AD16" s="19">
        <v>0</v>
      </c>
      <c r="AE16" s="4">
        <v>0</v>
      </c>
      <c r="AF16" s="8">
        <v>0</v>
      </c>
      <c r="AG16" s="19">
        <v>0</v>
      </c>
      <c r="AH16" s="4">
        <v>1.591329</v>
      </c>
      <c r="AI16" s="8">
        <v>1.591329</v>
      </c>
      <c r="AJ16" s="29">
        <v>0</v>
      </c>
    </row>
    <row r="17" spans="1:40" ht="15" customHeight="1" x14ac:dyDescent="0.2">
      <c r="A17" s="67"/>
      <c r="B17" s="25" t="s">
        <v>25</v>
      </c>
      <c r="C17" s="4">
        <v>1067.947997</v>
      </c>
      <c r="D17" s="4">
        <v>46.5</v>
      </c>
      <c r="E17" s="8">
        <v>1.3282309999999999</v>
      </c>
      <c r="F17" s="19">
        <v>5.5</v>
      </c>
      <c r="G17" s="4">
        <v>3.4</v>
      </c>
      <c r="H17" s="8">
        <v>0.1181</v>
      </c>
      <c r="I17" s="19">
        <v>2.2999999999999998</v>
      </c>
      <c r="J17" s="4">
        <v>1.8650409999999999</v>
      </c>
      <c r="K17" s="8">
        <v>0.91844899999999996</v>
      </c>
      <c r="L17" s="19">
        <v>1.4</v>
      </c>
      <c r="M17" s="4">
        <v>1211.535717</v>
      </c>
      <c r="N17" s="8">
        <v>1210.6357170000001</v>
      </c>
      <c r="O17" s="19">
        <v>1.4</v>
      </c>
      <c r="P17" s="4">
        <v>5.7330810000000003</v>
      </c>
      <c r="Q17" s="8">
        <v>4.5330810000000001</v>
      </c>
      <c r="R17" s="19">
        <v>30.566777999999999</v>
      </c>
      <c r="S17" s="4">
        <v>47.489992999999998</v>
      </c>
      <c r="T17" s="8">
        <v>43.172901000000003</v>
      </c>
      <c r="U17" s="19">
        <v>25.598523</v>
      </c>
      <c r="V17" s="4">
        <v>33.359265999999998</v>
      </c>
      <c r="W17" s="8">
        <v>32.564532999999997</v>
      </c>
      <c r="X17" s="19">
        <v>53.040694999999999</v>
      </c>
      <c r="Y17" s="4">
        <v>49.163457000000001</v>
      </c>
      <c r="Z17" s="8">
        <v>31.171393999999999</v>
      </c>
      <c r="AA17" s="19">
        <v>53.105919</v>
      </c>
      <c r="AB17" s="4">
        <v>60.422449</v>
      </c>
      <c r="AC17" s="8">
        <v>46.276293000000003</v>
      </c>
      <c r="AD17" s="19">
        <v>56.94359</v>
      </c>
      <c r="AE17" s="4">
        <v>57.603589999999997</v>
      </c>
      <c r="AF17" s="8">
        <v>44.833961000000002</v>
      </c>
      <c r="AG17" s="19">
        <v>90.003135</v>
      </c>
      <c r="AH17" s="4">
        <v>120.514488</v>
      </c>
      <c r="AI17" s="8">
        <v>64.668806000000004</v>
      </c>
      <c r="AJ17" s="29">
        <v>216.31614200000001</v>
      </c>
    </row>
    <row r="18" spans="1:40" ht="15" customHeight="1" x14ac:dyDescent="0.2">
      <c r="A18" s="67"/>
      <c r="B18" s="25" t="s">
        <v>132</v>
      </c>
      <c r="C18" s="4"/>
      <c r="D18" s="4"/>
      <c r="E18" s="8"/>
      <c r="F18" s="19"/>
      <c r="G18" s="4"/>
      <c r="H18" s="8"/>
      <c r="I18" s="19"/>
      <c r="J18" s="4"/>
      <c r="K18" s="8"/>
      <c r="L18" s="19"/>
      <c r="M18" s="4"/>
      <c r="N18" s="8"/>
      <c r="O18" s="19"/>
      <c r="P18" s="4"/>
      <c r="Q18" s="8"/>
      <c r="R18" s="19"/>
      <c r="S18" s="4"/>
      <c r="T18" s="8"/>
      <c r="U18" s="19"/>
      <c r="V18" s="4"/>
      <c r="W18" s="8"/>
      <c r="X18" s="19"/>
      <c r="Y18" s="4"/>
      <c r="Z18" s="8"/>
      <c r="AA18" s="19"/>
      <c r="AB18" s="4"/>
      <c r="AC18" s="8"/>
      <c r="AD18" s="19"/>
      <c r="AE18" s="4"/>
      <c r="AF18" s="8"/>
      <c r="AG18" s="19">
        <v>0</v>
      </c>
      <c r="AH18" s="4">
        <v>4</v>
      </c>
      <c r="AI18" s="8">
        <v>3.9839669999999998</v>
      </c>
      <c r="AJ18" s="29"/>
    </row>
    <row r="19" spans="1:40" ht="15" customHeight="1" x14ac:dyDescent="0.2">
      <c r="A19" s="67"/>
      <c r="B19" s="25" t="s">
        <v>26</v>
      </c>
      <c r="C19" s="4">
        <v>491.099335</v>
      </c>
      <c r="D19" s="4">
        <v>813.70422247210001</v>
      </c>
      <c r="E19" s="8">
        <v>644.18290189163883</v>
      </c>
      <c r="F19" s="19">
        <v>1309.6143788520001</v>
      </c>
      <c r="G19" s="4">
        <v>1399.7833281919998</v>
      </c>
      <c r="H19" s="8">
        <v>735.35244799999998</v>
      </c>
      <c r="I19" s="19">
        <v>843.4745409950001</v>
      </c>
      <c r="J19" s="4">
        <v>1252.9227530466708</v>
      </c>
      <c r="K19" s="8">
        <v>556.70936927047558</v>
      </c>
      <c r="L19" s="19">
        <v>523.24142900000004</v>
      </c>
      <c r="M19" s="4">
        <v>526.61348399999997</v>
      </c>
      <c r="N19" s="8">
        <v>446.79310099999998</v>
      </c>
      <c r="O19" s="19">
        <v>593.16397900000004</v>
      </c>
      <c r="P19" s="4">
        <v>548.59462199999996</v>
      </c>
      <c r="Q19" s="8">
        <v>269.53376350999997</v>
      </c>
      <c r="R19" s="19">
        <v>746.20799599999998</v>
      </c>
      <c r="S19" s="4">
        <v>462.80430000000001</v>
      </c>
      <c r="T19" s="8">
        <v>340.53892860000002</v>
      </c>
      <c r="U19" s="19">
        <v>488.280191</v>
      </c>
      <c r="V19" s="4">
        <v>481.08323300000001</v>
      </c>
      <c r="W19" s="8">
        <v>424.74855200000002</v>
      </c>
      <c r="X19" s="19">
        <v>896.11882300000002</v>
      </c>
      <c r="Y19" s="4">
        <v>767.48379599999998</v>
      </c>
      <c r="Z19" s="8">
        <v>491.69577700000002</v>
      </c>
      <c r="AA19" s="19">
        <v>511.121894</v>
      </c>
      <c r="AB19" s="4">
        <v>527.81226400000003</v>
      </c>
      <c r="AC19" s="8">
        <v>379.92986400000001</v>
      </c>
      <c r="AD19" s="19">
        <v>780.61662100000001</v>
      </c>
      <c r="AE19" s="4">
        <v>701.00373999999999</v>
      </c>
      <c r="AF19" s="8">
        <v>483.375832</v>
      </c>
      <c r="AG19" s="19">
        <v>953.29393800000003</v>
      </c>
      <c r="AH19" s="4">
        <v>820.32276300000001</v>
      </c>
      <c r="AI19" s="8">
        <v>682.60787700000003</v>
      </c>
      <c r="AJ19" s="29">
        <v>1031.7926190000001</v>
      </c>
    </row>
    <row r="20" spans="1:40" ht="15" customHeight="1" x14ac:dyDescent="0.2">
      <c r="A20" s="67"/>
      <c r="B20" s="25" t="s">
        <v>27</v>
      </c>
      <c r="C20" s="4">
        <v>2469.7245349999998</v>
      </c>
      <c r="D20" s="4">
        <v>2866.2254189999999</v>
      </c>
      <c r="E20" s="8">
        <v>2857.7293869999999</v>
      </c>
      <c r="F20" s="19">
        <v>3662.8274839999999</v>
      </c>
      <c r="G20" s="4">
        <v>3662.8274839999999</v>
      </c>
      <c r="H20" s="8">
        <v>3366.8789969899999</v>
      </c>
      <c r="I20" s="19">
        <v>4182.055953</v>
      </c>
      <c r="J20" s="4">
        <v>4182.055953</v>
      </c>
      <c r="K20" s="8">
        <v>3443.0991819999999</v>
      </c>
      <c r="L20" s="19">
        <v>4185.3999999999996</v>
      </c>
      <c r="M20" s="4">
        <v>4150.3999999999996</v>
      </c>
      <c r="N20" s="8">
        <v>4134.2079789999998</v>
      </c>
      <c r="O20" s="19">
        <v>4261</v>
      </c>
      <c r="P20" s="4">
        <v>4261</v>
      </c>
      <c r="Q20" s="8">
        <v>4223.0582979999999</v>
      </c>
      <c r="R20" s="19">
        <v>4691</v>
      </c>
      <c r="S20" s="4">
        <v>4528.5595540000004</v>
      </c>
      <c r="T20" s="8">
        <v>4520.6333999999997</v>
      </c>
      <c r="U20" s="19">
        <v>5490</v>
      </c>
      <c r="V20" s="4">
        <v>5291.906172</v>
      </c>
      <c r="W20" s="8">
        <v>4733.338463</v>
      </c>
      <c r="X20" s="19">
        <v>5630.1156790000005</v>
      </c>
      <c r="Y20" s="4">
        <v>4990.5511189999997</v>
      </c>
      <c r="Z20" s="8">
        <v>4990.5511189999997</v>
      </c>
      <c r="AA20" s="19">
        <v>5186.8378890000004</v>
      </c>
      <c r="AB20" s="4">
        <v>5146.8378890000004</v>
      </c>
      <c r="AC20" s="8">
        <v>4828.578818</v>
      </c>
      <c r="AD20" s="19">
        <v>4483.192728</v>
      </c>
      <c r="AE20" s="4">
        <v>4367.1287279999997</v>
      </c>
      <c r="AF20" s="8">
        <v>4257.0781200000001</v>
      </c>
      <c r="AG20" s="19">
        <v>5539.5167920000004</v>
      </c>
      <c r="AH20" s="4">
        <v>5393.679924</v>
      </c>
      <c r="AI20" s="8">
        <v>5381.1250680000003</v>
      </c>
      <c r="AJ20" s="29">
        <v>5875.4325269999999</v>
      </c>
    </row>
    <row r="21" spans="1:40" ht="15" customHeight="1" x14ac:dyDescent="0.2">
      <c r="A21" s="68"/>
      <c r="B21" s="25" t="s">
        <v>28</v>
      </c>
      <c r="C21" s="4">
        <v>786.08154400000001</v>
      </c>
      <c r="D21" s="4">
        <v>759.60369728634998</v>
      </c>
      <c r="E21" s="8">
        <v>739.83728799999994</v>
      </c>
      <c r="F21" s="19">
        <v>837.77606300000002</v>
      </c>
      <c r="G21" s="4">
        <v>846.2738776563599</v>
      </c>
      <c r="H21" s="8">
        <v>683.84208599999999</v>
      </c>
      <c r="I21" s="19">
        <v>858.09406300000001</v>
      </c>
      <c r="J21" s="4">
        <v>530.30290530464003</v>
      </c>
      <c r="K21" s="8">
        <v>518.86786500000005</v>
      </c>
      <c r="L21" s="19">
        <v>933.122343</v>
      </c>
      <c r="M21" s="4">
        <v>694.42926399999999</v>
      </c>
      <c r="N21" s="8">
        <v>608.76490000000001</v>
      </c>
      <c r="O21" s="19">
        <v>1128.724823</v>
      </c>
      <c r="P21" s="4">
        <v>844.29301799999996</v>
      </c>
      <c r="Q21" s="8">
        <v>758.94786149000004</v>
      </c>
      <c r="R21" s="19">
        <v>828.85788000000002</v>
      </c>
      <c r="S21" s="4">
        <v>780.97816899999998</v>
      </c>
      <c r="T21" s="8">
        <v>779.023774</v>
      </c>
      <c r="U21" s="19">
        <v>886.31056000000001</v>
      </c>
      <c r="V21" s="4">
        <v>891.26743599999998</v>
      </c>
      <c r="W21" s="8">
        <v>655.55132900000001</v>
      </c>
      <c r="X21" s="19">
        <v>2431.5122000000001</v>
      </c>
      <c r="Y21" s="4">
        <v>1389.1457969999999</v>
      </c>
      <c r="Z21" s="8">
        <v>1188.674199</v>
      </c>
      <c r="AA21" s="19">
        <v>1086.389956</v>
      </c>
      <c r="AB21" s="4">
        <v>1086.0024109999999</v>
      </c>
      <c r="AC21" s="8">
        <v>819.05984100000001</v>
      </c>
      <c r="AD21" s="19">
        <v>1128.1589059999999</v>
      </c>
      <c r="AE21" s="4">
        <v>869.20821999999998</v>
      </c>
      <c r="AF21" s="8">
        <v>847.18556000000001</v>
      </c>
      <c r="AG21" s="19">
        <v>1097.4707510000001</v>
      </c>
      <c r="AH21" s="4">
        <v>919.54768999999999</v>
      </c>
      <c r="AI21" s="8">
        <v>666.06139099999996</v>
      </c>
      <c r="AJ21" s="29">
        <v>1055.367493</v>
      </c>
      <c r="AN21" s="11"/>
    </row>
    <row r="22" spans="1:40" x14ac:dyDescent="0.2">
      <c r="A22" s="13" t="s">
        <v>29</v>
      </c>
      <c r="B22" s="47"/>
      <c r="C22" s="14">
        <f>SUM(C9:C21)</f>
        <v>14362.577026834902</v>
      </c>
      <c r="D22" s="14">
        <f t="shared" ref="D22:E22" si="0">SUM(D9:D21)</f>
        <v>13552.343427286547</v>
      </c>
      <c r="E22" s="16">
        <f t="shared" si="0"/>
        <v>11899.34796389164</v>
      </c>
      <c r="F22" s="20">
        <f t="shared" ref="F22" si="1">SUM(F9:F21)</f>
        <v>15279.365388147997</v>
      </c>
      <c r="G22" s="14">
        <f t="shared" ref="G22" si="2">SUM(G9:G21)</f>
        <v>15136.308516144358</v>
      </c>
      <c r="H22" s="16">
        <f t="shared" ref="H22" si="3">SUM(H9:H21)</f>
        <v>12114.556030539999</v>
      </c>
      <c r="I22" s="20">
        <f t="shared" ref="I22:AJ22" si="4">SUM(I9:I21)</f>
        <v>15158.921820539872</v>
      </c>
      <c r="J22" s="14">
        <f t="shared" si="4"/>
        <v>15056.670951349888</v>
      </c>
      <c r="K22" s="16">
        <f t="shared" si="4"/>
        <v>12114.165613270476</v>
      </c>
      <c r="L22" s="20">
        <f t="shared" si="4"/>
        <v>15264.917796999998</v>
      </c>
      <c r="M22" s="14">
        <f t="shared" si="4"/>
        <v>16321.240757210002</v>
      </c>
      <c r="N22" s="16">
        <f t="shared" si="4"/>
        <v>14704.299386999997</v>
      </c>
      <c r="O22" s="20">
        <f t="shared" si="4"/>
        <v>16862.517356799999</v>
      </c>
      <c r="P22" s="14">
        <f t="shared" si="4"/>
        <v>16801.903015700002</v>
      </c>
      <c r="Q22" s="16">
        <f t="shared" si="4"/>
        <v>14896.61412826</v>
      </c>
      <c r="R22" s="20">
        <f t="shared" si="4"/>
        <v>15708.711861999998</v>
      </c>
      <c r="S22" s="14">
        <f t="shared" si="4"/>
        <v>15790.108720499999</v>
      </c>
      <c r="T22" s="16">
        <f t="shared" si="4"/>
        <v>14949.572603999999</v>
      </c>
      <c r="U22" s="20">
        <f t="shared" si="4"/>
        <v>18316.245523000001</v>
      </c>
      <c r="V22" s="14">
        <f t="shared" si="4"/>
        <v>17746.857407</v>
      </c>
      <c r="W22" s="16">
        <f t="shared" si="4"/>
        <v>15793.623096000001</v>
      </c>
      <c r="X22" s="20">
        <f t="shared" si="4"/>
        <v>21355.206456000004</v>
      </c>
      <c r="Y22" s="14">
        <f t="shared" si="4"/>
        <v>20701.906764000003</v>
      </c>
      <c r="Z22" s="16">
        <f t="shared" si="4"/>
        <v>18910.396720410001</v>
      </c>
      <c r="AA22" s="20">
        <f t="shared" si="4"/>
        <v>19725.396507999998</v>
      </c>
      <c r="AB22" s="14">
        <f t="shared" si="4"/>
        <v>18866.826929000003</v>
      </c>
      <c r="AC22" s="16">
        <f t="shared" si="4"/>
        <v>16531.647583000002</v>
      </c>
      <c r="AD22" s="20">
        <f t="shared" si="4"/>
        <v>18499.542249400001</v>
      </c>
      <c r="AE22" s="14">
        <f t="shared" si="4"/>
        <v>17778.636261400003</v>
      </c>
      <c r="AF22" s="16">
        <f t="shared" si="4"/>
        <v>15698.853517000001</v>
      </c>
      <c r="AG22" s="20">
        <f t="shared" si="4"/>
        <v>19333.779371000001</v>
      </c>
      <c r="AH22" s="14">
        <f t="shared" si="4"/>
        <v>19474.326479445001</v>
      </c>
      <c r="AI22" s="16">
        <f t="shared" si="4"/>
        <v>17140.636159999998</v>
      </c>
      <c r="AJ22" s="30">
        <f t="shared" si="4"/>
        <v>20023.171385999998</v>
      </c>
      <c r="AN22" s="11"/>
    </row>
    <row r="23" spans="1:40" x14ac:dyDescent="0.2">
      <c r="A23" s="69" t="s">
        <v>30</v>
      </c>
      <c r="B23" s="25" t="s">
        <v>31</v>
      </c>
      <c r="C23" s="4">
        <v>869.00767699999994</v>
      </c>
      <c r="D23" s="4">
        <v>885.45429899999999</v>
      </c>
      <c r="E23" s="8">
        <v>825.306242</v>
      </c>
      <c r="F23" s="19">
        <v>855.23182799999995</v>
      </c>
      <c r="G23" s="4">
        <v>857.869328</v>
      </c>
      <c r="H23" s="8">
        <v>821.28180899999995</v>
      </c>
      <c r="I23" s="19">
        <v>882.00282700000002</v>
      </c>
      <c r="J23" s="4">
        <v>884.28426999999999</v>
      </c>
      <c r="K23" s="8">
        <v>813.89842699999997</v>
      </c>
      <c r="L23" s="19">
        <v>885.22617200000002</v>
      </c>
      <c r="M23" s="4">
        <v>885.22617200000002</v>
      </c>
      <c r="N23" s="8">
        <v>834.62759600000004</v>
      </c>
      <c r="O23" s="19">
        <v>1012.422521</v>
      </c>
      <c r="P23" s="4">
        <v>1014.099362</v>
      </c>
      <c r="Q23" s="8">
        <v>968.11330199999998</v>
      </c>
      <c r="R23" s="19">
        <v>918.87847899999997</v>
      </c>
      <c r="S23" s="4">
        <v>909.74425900000006</v>
      </c>
      <c r="T23" s="8">
        <v>857.99770899999999</v>
      </c>
      <c r="U23" s="19">
        <v>1000.903326</v>
      </c>
      <c r="V23" s="4">
        <v>982.82891900000004</v>
      </c>
      <c r="W23" s="8">
        <v>895.29442600000004</v>
      </c>
      <c r="X23" s="19">
        <v>957.99043500000005</v>
      </c>
      <c r="Y23" s="4">
        <v>977.28240700000003</v>
      </c>
      <c r="Z23" s="8">
        <v>930.84522900000002</v>
      </c>
      <c r="AA23" s="19">
        <v>1046.047063</v>
      </c>
      <c r="AB23" s="4">
        <v>1068.1967139999999</v>
      </c>
      <c r="AC23" s="8">
        <v>1025.074889</v>
      </c>
      <c r="AD23" s="19">
        <v>1036.7913610000001</v>
      </c>
      <c r="AE23" s="4">
        <v>1074.759104</v>
      </c>
      <c r="AF23" s="8">
        <v>1029.230828</v>
      </c>
      <c r="AG23" s="19">
        <v>1074.652599</v>
      </c>
      <c r="AH23" s="4">
        <v>1141.992342</v>
      </c>
      <c r="AI23" s="8">
        <v>1066.6771659999999</v>
      </c>
      <c r="AJ23" s="29">
        <v>1302.6800390000001</v>
      </c>
      <c r="AN23" s="11"/>
    </row>
    <row r="24" spans="1:40" x14ac:dyDescent="0.2">
      <c r="A24" s="67"/>
      <c r="B24" s="25" t="s">
        <v>32</v>
      </c>
      <c r="C24" s="4">
        <v>22.494942999999999</v>
      </c>
      <c r="D24" s="4">
        <v>22.494942999999999</v>
      </c>
      <c r="E24" s="8">
        <v>10.815234</v>
      </c>
      <c r="F24" s="19">
        <v>22.316322</v>
      </c>
      <c r="G24" s="4">
        <v>22.316322</v>
      </c>
      <c r="H24" s="8">
        <v>9.6467349999999996</v>
      </c>
      <c r="I24" s="19">
        <v>23.697627000000001</v>
      </c>
      <c r="J24" s="4">
        <v>23.697627000000001</v>
      </c>
      <c r="K24" s="8">
        <v>10.774284</v>
      </c>
      <c r="L24" s="19">
        <v>29.495753000000001</v>
      </c>
      <c r="M24" s="4">
        <v>29.495753000000001</v>
      </c>
      <c r="N24" s="8">
        <v>21.784998999999999</v>
      </c>
      <c r="O24" s="19">
        <v>34.210836999999998</v>
      </c>
      <c r="P24" s="4">
        <v>34.210836999999998</v>
      </c>
      <c r="Q24" s="8">
        <v>24.999502</v>
      </c>
      <c r="R24" s="19">
        <v>32.960836999999998</v>
      </c>
      <c r="S24" s="4">
        <v>44.079877000000003</v>
      </c>
      <c r="T24" s="8">
        <v>26.615988000000002</v>
      </c>
      <c r="U24" s="19">
        <v>35.226413000000001</v>
      </c>
      <c r="V24" s="4">
        <v>43.550857999999998</v>
      </c>
      <c r="W24" s="8">
        <v>33.148496999999999</v>
      </c>
      <c r="X24" s="19">
        <v>29.706975</v>
      </c>
      <c r="Y24" s="4">
        <v>33.040308000000003</v>
      </c>
      <c r="Z24" s="8">
        <v>25.751313</v>
      </c>
      <c r="AA24" s="19">
        <v>30.747907000000001</v>
      </c>
      <c r="AB24" s="4">
        <v>30.747907000000001</v>
      </c>
      <c r="AC24" s="8">
        <v>28.367236999999999</v>
      </c>
      <c r="AD24" s="19">
        <v>26.014627000000001</v>
      </c>
      <c r="AE24" s="4">
        <v>25.929411999999999</v>
      </c>
      <c r="AF24" s="8">
        <v>25.659921000000001</v>
      </c>
      <c r="AG24" s="19">
        <v>26.823378999999999</v>
      </c>
      <c r="AH24" s="4">
        <v>26.700422</v>
      </c>
      <c r="AI24" s="8">
        <v>23.93319</v>
      </c>
      <c r="AJ24" s="29">
        <v>49.964115</v>
      </c>
      <c r="AN24" s="11"/>
    </row>
    <row r="25" spans="1:40" x14ac:dyDescent="0.2">
      <c r="A25" s="68"/>
      <c r="B25" s="25" t="s">
        <v>33</v>
      </c>
      <c r="C25" s="4">
        <v>1.6</v>
      </c>
      <c r="D25" s="4">
        <v>1.6</v>
      </c>
      <c r="E25" s="8">
        <v>0</v>
      </c>
      <c r="F25" s="19">
        <v>1.6297919999999999</v>
      </c>
      <c r="G25" s="4">
        <v>2.492292</v>
      </c>
      <c r="H25" s="8">
        <v>0.86200100000000002</v>
      </c>
      <c r="I25" s="19">
        <v>1.6297919999999999</v>
      </c>
      <c r="J25" s="4">
        <v>1.6297919999999999</v>
      </c>
      <c r="K25" s="8">
        <v>0</v>
      </c>
      <c r="L25" s="19">
        <v>1.9380120000000001</v>
      </c>
      <c r="M25" s="4">
        <v>1.9380120000000001</v>
      </c>
      <c r="N25" s="8">
        <v>0</v>
      </c>
      <c r="O25" s="19">
        <v>1.9380120000000001</v>
      </c>
      <c r="P25" s="4">
        <v>1.9380120000000001</v>
      </c>
      <c r="Q25" s="8">
        <v>0</v>
      </c>
      <c r="R25" s="19">
        <v>1.9380120000000001</v>
      </c>
      <c r="S25" s="4">
        <v>1.9380120000000001</v>
      </c>
      <c r="T25" s="8">
        <v>0</v>
      </c>
      <c r="U25" s="19">
        <v>1.9380120000000001</v>
      </c>
      <c r="V25" s="4">
        <v>75.371273000000002</v>
      </c>
      <c r="W25" s="8">
        <v>73.388895000000005</v>
      </c>
      <c r="X25" s="19">
        <v>63.727916</v>
      </c>
      <c r="Y25" s="4">
        <v>113.423253</v>
      </c>
      <c r="Z25" s="8">
        <v>84.558778000000004</v>
      </c>
      <c r="AA25" s="19">
        <v>102.54567900000001</v>
      </c>
      <c r="AB25" s="4">
        <v>80.396028000000001</v>
      </c>
      <c r="AC25" s="8">
        <v>1.044478</v>
      </c>
      <c r="AD25" s="19">
        <v>99.561739000000003</v>
      </c>
      <c r="AE25" s="4">
        <v>83.758069000000006</v>
      </c>
      <c r="AF25" s="8">
        <v>3.8374630000000001</v>
      </c>
      <c r="AG25" s="19">
        <v>98.566899000000006</v>
      </c>
      <c r="AH25" s="4">
        <v>100.14228900000001</v>
      </c>
      <c r="AI25" s="8">
        <v>16.77094</v>
      </c>
      <c r="AJ25" s="29">
        <v>158.55632</v>
      </c>
      <c r="AN25" s="11"/>
    </row>
    <row r="26" spans="1:40" x14ac:dyDescent="0.2">
      <c r="A26" s="13" t="s">
        <v>34</v>
      </c>
      <c r="B26" s="47"/>
      <c r="C26" s="14">
        <f>SUM(C23:C25)</f>
        <v>893.10262</v>
      </c>
      <c r="D26" s="14">
        <f t="shared" ref="D26:E26" si="5">SUM(D23:D25)</f>
        <v>909.54924200000005</v>
      </c>
      <c r="E26" s="16">
        <f t="shared" si="5"/>
        <v>836.12147600000003</v>
      </c>
      <c r="F26" s="20">
        <f>SUM(F23:F25)</f>
        <v>879.17794199999992</v>
      </c>
      <c r="G26" s="14">
        <f t="shared" ref="G26:H26" si="6">SUM(G23:G25)</f>
        <v>882.67794200000003</v>
      </c>
      <c r="H26" s="16">
        <f t="shared" si="6"/>
        <v>831.79054499999995</v>
      </c>
      <c r="I26" s="20">
        <f>SUM(I23:I25)</f>
        <v>907.33024599999999</v>
      </c>
      <c r="J26" s="14">
        <f t="shared" ref="J26:K26" si="7">SUM(J23:J25)</f>
        <v>909.61168899999996</v>
      </c>
      <c r="K26" s="16">
        <f t="shared" si="7"/>
        <v>824.67271099999994</v>
      </c>
      <c r="L26" s="20">
        <f>SUM(L23:L25)</f>
        <v>916.65993700000001</v>
      </c>
      <c r="M26" s="14">
        <f t="shared" ref="M26:T26" si="8">SUM(M23:M25)</f>
        <v>916.65993700000001</v>
      </c>
      <c r="N26" s="16">
        <f t="shared" si="8"/>
        <v>856.41259500000001</v>
      </c>
      <c r="O26" s="20">
        <f t="shared" si="8"/>
        <v>1048.5713700000001</v>
      </c>
      <c r="P26" s="14">
        <f t="shared" si="8"/>
        <v>1050.2482110000001</v>
      </c>
      <c r="Q26" s="16">
        <f t="shared" si="8"/>
        <v>993.11280399999998</v>
      </c>
      <c r="R26" s="20">
        <f t="shared" si="8"/>
        <v>953.7773279999999</v>
      </c>
      <c r="S26" s="14">
        <f t="shared" si="8"/>
        <v>955.76214800000002</v>
      </c>
      <c r="T26" s="16">
        <f t="shared" si="8"/>
        <v>884.613697</v>
      </c>
      <c r="U26" s="20">
        <f>SUM(U23:U25)</f>
        <v>1038.067751</v>
      </c>
      <c r="V26" s="14">
        <f t="shared" ref="V26:AI26" si="9">SUM(V23:V25)</f>
        <v>1101.7510500000001</v>
      </c>
      <c r="W26" s="16">
        <f t="shared" si="9"/>
        <v>1001.8318180000001</v>
      </c>
      <c r="X26" s="20">
        <f t="shared" si="9"/>
        <v>1051.425326</v>
      </c>
      <c r="Y26" s="14">
        <f t="shared" si="9"/>
        <v>1123.7459679999999</v>
      </c>
      <c r="Z26" s="16">
        <f t="shared" si="9"/>
        <v>1041.1553200000001</v>
      </c>
      <c r="AA26" s="20">
        <f t="shared" si="9"/>
        <v>1179.340649</v>
      </c>
      <c r="AB26" s="14">
        <f t="shared" si="9"/>
        <v>1179.3406489999998</v>
      </c>
      <c r="AC26" s="16">
        <f t="shared" si="9"/>
        <v>1054.4866039999999</v>
      </c>
      <c r="AD26" s="20">
        <f t="shared" si="9"/>
        <v>1162.3677270000001</v>
      </c>
      <c r="AE26" s="14">
        <f t="shared" si="9"/>
        <v>1184.4465849999999</v>
      </c>
      <c r="AF26" s="16">
        <f t="shared" si="9"/>
        <v>1058.728212</v>
      </c>
      <c r="AG26" s="20">
        <f t="shared" si="9"/>
        <v>1200.0428769999999</v>
      </c>
      <c r="AH26" s="14">
        <f t="shared" si="9"/>
        <v>1268.8350529999998</v>
      </c>
      <c r="AI26" s="16">
        <f t="shared" si="9"/>
        <v>1107.381296</v>
      </c>
      <c r="AJ26" s="30">
        <f>SUM(AJ23:AJ25)</f>
        <v>1511.200474</v>
      </c>
      <c r="AN26" s="11"/>
    </row>
    <row r="27" spans="1:40" x14ac:dyDescent="0.2">
      <c r="A27" s="69" t="s">
        <v>35</v>
      </c>
      <c r="B27" s="25" t="s">
        <v>36</v>
      </c>
      <c r="C27" s="4">
        <v>1875.8785539999999</v>
      </c>
      <c r="D27" s="4">
        <v>1917.8785539999999</v>
      </c>
      <c r="E27" s="8">
        <v>1728.7014730000001</v>
      </c>
      <c r="F27" s="19">
        <v>1973.1391430000001</v>
      </c>
      <c r="G27" s="4">
        <v>1950.565288</v>
      </c>
      <c r="H27" s="8">
        <v>1734.4151220000001</v>
      </c>
      <c r="I27" s="19">
        <v>1927.72228</v>
      </c>
      <c r="J27" s="4">
        <v>1930.0285570000001</v>
      </c>
      <c r="K27" s="8">
        <v>1766.6298340000001</v>
      </c>
      <c r="L27" s="19">
        <v>1958.256138</v>
      </c>
      <c r="M27" s="4">
        <v>1956.1561380000001</v>
      </c>
      <c r="N27" s="8">
        <v>1879.521737</v>
      </c>
      <c r="O27" s="19">
        <v>2029.3305789999999</v>
      </c>
      <c r="P27" s="4">
        <v>2029.3305789999999</v>
      </c>
      <c r="Q27" s="8">
        <v>1917.6332560000001</v>
      </c>
      <c r="R27" s="19">
        <v>2329.8639889999999</v>
      </c>
      <c r="S27" s="4">
        <v>2323.783989</v>
      </c>
      <c r="T27" s="8">
        <v>2143.9219499999999</v>
      </c>
      <c r="U27" s="19">
        <v>2328.8739150000001</v>
      </c>
      <c r="V27" s="4">
        <v>2325.9860140000001</v>
      </c>
      <c r="W27" s="8">
        <v>2184.7367800000002</v>
      </c>
      <c r="X27" s="19">
        <v>2837.6536390000001</v>
      </c>
      <c r="Y27" s="4">
        <v>2848.3736690000001</v>
      </c>
      <c r="Z27" s="8">
        <v>2630.47318</v>
      </c>
      <c r="AA27" s="19">
        <v>2996.8030699999999</v>
      </c>
      <c r="AB27" s="4">
        <v>2992.8265270000002</v>
      </c>
      <c r="AC27" s="8">
        <v>2851.9303850000001</v>
      </c>
      <c r="AD27" s="19">
        <v>2877.2232119999999</v>
      </c>
      <c r="AE27" s="4">
        <v>2888.1474269999999</v>
      </c>
      <c r="AF27" s="8">
        <v>2789.11751</v>
      </c>
      <c r="AG27" s="19">
        <v>2949.5374499999998</v>
      </c>
      <c r="AH27" s="4">
        <v>2772.380823</v>
      </c>
      <c r="AI27" s="8">
        <v>2714.6586320000001</v>
      </c>
      <c r="AJ27" s="29">
        <v>2922.1462449999999</v>
      </c>
      <c r="AN27" s="11"/>
    </row>
    <row r="28" spans="1:40" x14ac:dyDescent="0.2">
      <c r="A28" s="67"/>
      <c r="B28" s="25" t="s">
        <v>124</v>
      </c>
      <c r="C28" s="4">
        <v>10.0032</v>
      </c>
      <c r="D28" s="4">
        <v>23.865452999999999</v>
      </c>
      <c r="E28" s="8">
        <v>21.739260999999999</v>
      </c>
      <c r="F28" s="19">
        <v>10.0032</v>
      </c>
      <c r="G28" s="4">
        <v>11.406166000000001</v>
      </c>
      <c r="H28" s="8">
        <v>1.3262659999999999</v>
      </c>
      <c r="I28" s="19">
        <v>0</v>
      </c>
      <c r="J28" s="4">
        <v>7.6521000000000006E-2</v>
      </c>
      <c r="K28" s="8">
        <v>7.0451E-2</v>
      </c>
      <c r="L28" s="19">
        <v>12.3</v>
      </c>
      <c r="M28" s="4">
        <v>12.3</v>
      </c>
      <c r="N28" s="8">
        <v>0</v>
      </c>
      <c r="O28" s="19">
        <v>12.3</v>
      </c>
      <c r="P28" s="4">
        <v>12.3</v>
      </c>
      <c r="Q28" s="8">
        <v>0</v>
      </c>
      <c r="R28" s="19">
        <v>1034.378788</v>
      </c>
      <c r="S28" s="4">
        <v>1153.969791</v>
      </c>
      <c r="T28" s="8">
        <v>1047.4514799999999</v>
      </c>
      <c r="U28" s="19">
        <v>0</v>
      </c>
      <c r="V28" s="4">
        <v>0</v>
      </c>
      <c r="W28" s="8">
        <v>0</v>
      </c>
      <c r="X28" s="19">
        <v>0</v>
      </c>
      <c r="Y28" s="4">
        <v>0</v>
      </c>
      <c r="Z28" s="8">
        <v>0</v>
      </c>
      <c r="AA28" s="19">
        <v>0</v>
      </c>
      <c r="AB28" s="4">
        <v>0</v>
      </c>
      <c r="AC28" s="8">
        <v>0</v>
      </c>
      <c r="AD28" s="19">
        <v>0</v>
      </c>
      <c r="AE28" s="4">
        <v>0</v>
      </c>
      <c r="AF28" s="8">
        <v>0</v>
      </c>
      <c r="AG28" s="19">
        <v>0</v>
      </c>
      <c r="AH28" s="4">
        <v>0</v>
      </c>
      <c r="AI28" s="8">
        <v>0</v>
      </c>
      <c r="AJ28" s="29">
        <v>0</v>
      </c>
      <c r="AN28" s="11"/>
    </row>
    <row r="29" spans="1:40" x14ac:dyDescent="0.2">
      <c r="A29" s="67"/>
      <c r="B29" s="25" t="s">
        <v>37</v>
      </c>
      <c r="C29" s="4">
        <v>793.81805699999995</v>
      </c>
      <c r="D29" s="4">
        <v>835.15052900000001</v>
      </c>
      <c r="E29" s="8">
        <v>754.13838400000009</v>
      </c>
      <c r="F29" s="19">
        <v>1069.3404399999999</v>
      </c>
      <c r="G29" s="4">
        <v>1109.6683680000001</v>
      </c>
      <c r="H29" s="8">
        <v>878.89817300000004</v>
      </c>
      <c r="I29" s="19">
        <v>1020.813074</v>
      </c>
      <c r="J29" s="4">
        <v>1040.753995</v>
      </c>
      <c r="K29" s="8">
        <v>887.97192600000005</v>
      </c>
      <c r="L29" s="19">
        <v>1064.546544</v>
      </c>
      <c r="M29" s="4">
        <v>1068.676809</v>
      </c>
      <c r="N29" s="8">
        <v>944.12241052000002</v>
      </c>
      <c r="O29" s="19">
        <v>1162.824353</v>
      </c>
      <c r="P29" s="4">
        <v>1152.712323</v>
      </c>
      <c r="Q29" s="8">
        <v>895.47337289999996</v>
      </c>
      <c r="R29" s="19">
        <v>333.90788800000001</v>
      </c>
      <c r="S29" s="4">
        <v>397.86957899999999</v>
      </c>
      <c r="T29" s="8">
        <v>360.37281200000001</v>
      </c>
      <c r="U29" s="19">
        <v>1194.7207989999999</v>
      </c>
      <c r="V29" s="4">
        <v>1272.4191599999999</v>
      </c>
      <c r="W29" s="8">
        <v>1183.2964030000001</v>
      </c>
      <c r="X29" s="19">
        <v>1185.795408</v>
      </c>
      <c r="Y29" s="4">
        <v>1175.2706450000001</v>
      </c>
      <c r="Z29" s="8">
        <v>1061.5686169999999</v>
      </c>
      <c r="AA29" s="19">
        <v>1428.8348960000001</v>
      </c>
      <c r="AB29" s="4">
        <v>1438.39627</v>
      </c>
      <c r="AC29" s="8">
        <v>1142.7988789999999</v>
      </c>
      <c r="AD29" s="19">
        <v>1407.4709720000001</v>
      </c>
      <c r="AE29" s="4">
        <v>1409.596828</v>
      </c>
      <c r="AF29" s="8">
        <v>1171.050788</v>
      </c>
      <c r="AG29" s="19">
        <v>1397.2454310000001</v>
      </c>
      <c r="AH29" s="4">
        <v>1451.142548</v>
      </c>
      <c r="AI29" s="8">
        <v>1281.0068389999999</v>
      </c>
      <c r="AJ29" s="29">
        <v>1521.766803</v>
      </c>
      <c r="AN29" s="11"/>
    </row>
    <row r="30" spans="1:40" x14ac:dyDescent="0.2">
      <c r="A30" s="67"/>
      <c r="B30" s="25" t="s">
        <v>38</v>
      </c>
      <c r="C30" s="4">
        <v>317.05533000000003</v>
      </c>
      <c r="D30" s="4">
        <v>322.95679200000001</v>
      </c>
      <c r="E30" s="8">
        <v>232.880133</v>
      </c>
      <c r="F30" s="19">
        <v>263.07253100000003</v>
      </c>
      <c r="G30" s="4">
        <v>259.05953099999999</v>
      </c>
      <c r="H30" s="8">
        <v>228.760378</v>
      </c>
      <c r="I30" s="19">
        <v>202.236186</v>
      </c>
      <c r="J30" s="4">
        <v>205.758826</v>
      </c>
      <c r="K30" s="8">
        <v>183.19103000000001</v>
      </c>
      <c r="L30" s="19">
        <v>194.942364</v>
      </c>
      <c r="M30" s="4">
        <v>196.799274</v>
      </c>
      <c r="N30" s="8">
        <v>162.66472999999999</v>
      </c>
      <c r="O30" s="19">
        <v>221.60216199999999</v>
      </c>
      <c r="P30" s="4">
        <v>243.78577999999999</v>
      </c>
      <c r="Q30" s="8">
        <v>192.49043900000001</v>
      </c>
      <c r="R30" s="19">
        <v>0</v>
      </c>
      <c r="S30" s="4">
        <v>0</v>
      </c>
      <c r="T30" s="8">
        <v>0</v>
      </c>
      <c r="U30" s="19">
        <v>390.46317599999998</v>
      </c>
      <c r="V30" s="4">
        <v>343.246848</v>
      </c>
      <c r="W30" s="8">
        <v>316.07649700000002</v>
      </c>
      <c r="X30" s="19">
        <v>434.06354399999998</v>
      </c>
      <c r="Y30" s="4">
        <v>417.81663900000001</v>
      </c>
      <c r="Z30" s="8">
        <v>404.12691599999999</v>
      </c>
      <c r="AA30" s="19">
        <v>388.69553200000001</v>
      </c>
      <c r="AB30" s="4">
        <v>386.24118800000002</v>
      </c>
      <c r="AC30" s="8">
        <v>355.20939900000002</v>
      </c>
      <c r="AD30" s="19">
        <v>394.59747900000002</v>
      </c>
      <c r="AE30" s="4">
        <v>400.05160799999999</v>
      </c>
      <c r="AF30" s="8">
        <v>355.73312900000002</v>
      </c>
      <c r="AG30" s="19">
        <v>407.99413900000002</v>
      </c>
      <c r="AH30" s="4">
        <v>401.134139</v>
      </c>
      <c r="AI30" s="8">
        <v>341.25311900000003</v>
      </c>
      <c r="AJ30" s="29">
        <v>467.80468000000002</v>
      </c>
      <c r="AN30" s="11"/>
    </row>
    <row r="31" spans="1:40" x14ac:dyDescent="0.2">
      <c r="A31" s="67"/>
      <c r="B31" s="25" t="s">
        <v>39</v>
      </c>
      <c r="C31" s="4">
        <v>30.476305</v>
      </c>
      <c r="D31" s="4">
        <v>4.476305</v>
      </c>
      <c r="E31" s="8">
        <v>2.8441890000000001</v>
      </c>
      <c r="F31" s="19">
        <v>4.476305</v>
      </c>
      <c r="G31" s="4">
        <v>4.476305</v>
      </c>
      <c r="H31" s="8">
        <v>1.856544</v>
      </c>
      <c r="I31" s="19">
        <v>4.476305</v>
      </c>
      <c r="J31" s="4">
        <v>4.476305</v>
      </c>
      <c r="K31" s="8">
        <v>2.0612650000000001</v>
      </c>
      <c r="L31" s="19">
        <v>8.476305</v>
      </c>
      <c r="M31" s="4">
        <v>37.354304999999997</v>
      </c>
      <c r="N31" s="8">
        <v>35.215998999999996</v>
      </c>
      <c r="O31" s="19">
        <v>127.689764</v>
      </c>
      <c r="P31" s="4">
        <v>141.749548</v>
      </c>
      <c r="Q31" s="8">
        <v>134.17254</v>
      </c>
      <c r="R31" s="19">
        <v>237.476305</v>
      </c>
      <c r="S31" s="4">
        <v>146.865905</v>
      </c>
      <c r="T31" s="8">
        <v>105.296758</v>
      </c>
      <c r="U31" s="19">
        <v>128.51614499999999</v>
      </c>
      <c r="V31" s="4">
        <v>298.69423599999999</v>
      </c>
      <c r="W31" s="8">
        <v>288.15865300000002</v>
      </c>
      <c r="X31" s="19">
        <v>511.62914499999999</v>
      </c>
      <c r="Y31" s="4">
        <v>496.90806600000002</v>
      </c>
      <c r="Z31" s="8">
        <v>422.25974400000001</v>
      </c>
      <c r="AA31" s="19">
        <v>736.19951900000001</v>
      </c>
      <c r="AB31" s="4">
        <v>904.00585799999999</v>
      </c>
      <c r="AC31" s="8">
        <v>892.92094599999996</v>
      </c>
      <c r="AD31" s="19">
        <v>289.02580899999998</v>
      </c>
      <c r="AE31" s="4">
        <v>277.54683999999997</v>
      </c>
      <c r="AF31" s="8">
        <v>125.227306</v>
      </c>
      <c r="AG31" s="19">
        <v>272.371623</v>
      </c>
      <c r="AH31" s="4">
        <v>271.371623</v>
      </c>
      <c r="AI31" s="8">
        <v>271.36313999999999</v>
      </c>
      <c r="AJ31" s="29">
        <v>729.78222900000003</v>
      </c>
      <c r="AN31" s="11"/>
    </row>
    <row r="32" spans="1:40" x14ac:dyDescent="0.2">
      <c r="A32" s="67"/>
      <c r="B32" s="25" t="s">
        <v>40</v>
      </c>
      <c r="C32" s="4">
        <v>0</v>
      </c>
      <c r="D32" s="4">
        <v>0</v>
      </c>
      <c r="E32" s="8">
        <v>0</v>
      </c>
      <c r="F32" s="19">
        <v>0</v>
      </c>
      <c r="G32" s="4">
        <v>0</v>
      </c>
      <c r="H32" s="8">
        <v>0</v>
      </c>
      <c r="I32" s="19">
        <v>0</v>
      </c>
      <c r="J32" s="4">
        <v>0</v>
      </c>
      <c r="K32" s="8">
        <v>0</v>
      </c>
      <c r="L32" s="19">
        <v>0</v>
      </c>
      <c r="M32" s="4">
        <v>0</v>
      </c>
      <c r="N32" s="8">
        <v>0</v>
      </c>
      <c r="O32" s="19">
        <v>0</v>
      </c>
      <c r="P32" s="4">
        <v>0</v>
      </c>
      <c r="Q32" s="8">
        <v>0</v>
      </c>
      <c r="R32" s="19">
        <v>0</v>
      </c>
      <c r="S32" s="4">
        <v>0</v>
      </c>
      <c r="T32" s="8">
        <v>0</v>
      </c>
      <c r="U32" s="21">
        <v>0</v>
      </c>
      <c r="V32" s="22">
        <v>0</v>
      </c>
      <c r="W32" s="17">
        <v>0</v>
      </c>
      <c r="X32" s="19">
        <v>19.150096000000001</v>
      </c>
      <c r="Y32" s="4">
        <v>18.410095999999999</v>
      </c>
      <c r="Z32" s="8">
        <v>12.169836999999999</v>
      </c>
      <c r="AA32" s="21">
        <v>0</v>
      </c>
      <c r="AB32" s="22">
        <v>0</v>
      </c>
      <c r="AC32" s="17">
        <v>0</v>
      </c>
      <c r="AD32" s="19">
        <v>0</v>
      </c>
      <c r="AE32" s="4">
        <v>0</v>
      </c>
      <c r="AF32" s="8">
        <v>0</v>
      </c>
      <c r="AG32" s="19">
        <v>0</v>
      </c>
      <c r="AH32" s="4">
        <v>0</v>
      </c>
      <c r="AI32" s="8">
        <v>0</v>
      </c>
      <c r="AJ32" s="29">
        <v>0</v>
      </c>
    </row>
    <row r="33" spans="1:36" x14ac:dyDescent="0.2">
      <c r="A33" s="68"/>
      <c r="B33" s="25" t="s">
        <v>41</v>
      </c>
      <c r="C33" s="4">
        <v>794.41245300000003</v>
      </c>
      <c r="D33" s="4">
        <v>798.36117100000001</v>
      </c>
      <c r="E33" s="8">
        <v>532.19142599999975</v>
      </c>
      <c r="F33" s="19">
        <v>615.25666799999999</v>
      </c>
      <c r="G33" s="4">
        <v>667.41941299999996</v>
      </c>
      <c r="H33" s="8">
        <v>520.38720699999999</v>
      </c>
      <c r="I33" s="19">
        <v>614.49088200000006</v>
      </c>
      <c r="J33" s="4">
        <v>631.29960500000004</v>
      </c>
      <c r="K33" s="8">
        <v>500.38661000000002</v>
      </c>
      <c r="L33" s="19">
        <v>592.590642</v>
      </c>
      <c r="M33" s="4">
        <v>605.878242</v>
      </c>
      <c r="N33" s="8">
        <v>511.41185300000001</v>
      </c>
      <c r="O33" s="19">
        <v>631.43571999999995</v>
      </c>
      <c r="P33" s="4">
        <v>624.71736399999998</v>
      </c>
      <c r="Q33" s="8">
        <v>475.37220100000002</v>
      </c>
      <c r="R33" s="19">
        <v>848.15516500000001</v>
      </c>
      <c r="S33" s="4">
        <v>685.808269</v>
      </c>
      <c r="T33" s="8">
        <v>574.77473899999995</v>
      </c>
      <c r="U33" s="19">
        <v>931.35714499999995</v>
      </c>
      <c r="V33" s="4">
        <v>876.169217</v>
      </c>
      <c r="W33" s="8">
        <v>768.23553000000004</v>
      </c>
      <c r="X33" s="19">
        <v>1068.48623</v>
      </c>
      <c r="Y33" s="4">
        <v>974.29189299999996</v>
      </c>
      <c r="Z33" s="8">
        <v>887.57138699999996</v>
      </c>
      <c r="AA33" s="19">
        <v>769.19693600000005</v>
      </c>
      <c r="AB33" s="4">
        <v>721.91040599999997</v>
      </c>
      <c r="AC33" s="8">
        <v>651.803178</v>
      </c>
      <c r="AD33" s="19">
        <v>716.567902</v>
      </c>
      <c r="AE33" s="4">
        <v>701.07957299999998</v>
      </c>
      <c r="AF33" s="8">
        <v>642.00685999999996</v>
      </c>
      <c r="AG33" s="19">
        <v>692.62379899999996</v>
      </c>
      <c r="AH33" s="4">
        <v>730.11598800000002</v>
      </c>
      <c r="AI33" s="8">
        <v>657.38442699999996</v>
      </c>
      <c r="AJ33" s="29">
        <v>802.51026200000001</v>
      </c>
    </row>
    <row r="34" spans="1:36" x14ac:dyDescent="0.2">
      <c r="A34" s="13" t="s">
        <v>42</v>
      </c>
      <c r="B34" s="47"/>
      <c r="C34" s="14">
        <f>SUM(C27:C33)</f>
        <v>3821.6438990000001</v>
      </c>
      <c r="D34" s="14">
        <f t="shared" ref="D34:E34" si="10">SUM(D27:D33)</f>
        <v>3902.6888039999999</v>
      </c>
      <c r="E34" s="16">
        <f t="shared" si="10"/>
        <v>3272.494866</v>
      </c>
      <c r="F34" s="20">
        <f>SUM(F27:F33)</f>
        <v>3935.2882870000003</v>
      </c>
      <c r="G34" s="14">
        <f t="shared" ref="G34:H34" si="11">SUM(G27:G33)</f>
        <v>4002.5950710000002</v>
      </c>
      <c r="H34" s="16">
        <f t="shared" si="11"/>
        <v>3365.6436899999999</v>
      </c>
      <c r="I34" s="20">
        <f>SUM(I27:I33)</f>
        <v>3769.7387270000004</v>
      </c>
      <c r="J34" s="14">
        <f t="shared" ref="J34:K34" si="12">SUM(J27:J33)</f>
        <v>3812.3938090000001</v>
      </c>
      <c r="K34" s="16">
        <f t="shared" si="12"/>
        <v>3340.3111159999999</v>
      </c>
      <c r="L34" s="20">
        <f>SUM(L27:L33)</f>
        <v>3831.111993</v>
      </c>
      <c r="M34" s="14">
        <f t="shared" ref="M34:N34" si="13">SUM(M27:M33)</f>
        <v>3877.1647679999996</v>
      </c>
      <c r="N34" s="16">
        <f t="shared" si="13"/>
        <v>3532.93672952</v>
      </c>
      <c r="O34" s="20">
        <f>SUM(O27:O33)</f>
        <v>4185.1825779999999</v>
      </c>
      <c r="P34" s="14">
        <f t="shared" ref="P34:Q34" si="14">SUM(P27:P33)</f>
        <v>4204.5955940000003</v>
      </c>
      <c r="Q34" s="16">
        <f t="shared" si="14"/>
        <v>3615.1418089000003</v>
      </c>
      <c r="R34" s="20">
        <f>SUM(R27:R33)</f>
        <v>4783.7821350000004</v>
      </c>
      <c r="S34" s="14">
        <f t="shared" ref="S34:T34" si="15">SUM(S27:S33)</f>
        <v>4708.2975329999999</v>
      </c>
      <c r="T34" s="16">
        <f t="shared" si="15"/>
        <v>4231.8177390000001</v>
      </c>
      <c r="U34" s="20">
        <f>SUM(U27:U33)</f>
        <v>4973.9311799999996</v>
      </c>
      <c r="V34" s="14">
        <f t="shared" ref="V34:AJ34" si="16">SUM(V27:V33)</f>
        <v>5116.5154750000002</v>
      </c>
      <c r="W34" s="16">
        <f t="shared" si="16"/>
        <v>4740.5038630000008</v>
      </c>
      <c r="X34" s="20">
        <f t="shared" si="16"/>
        <v>6056.7780619999994</v>
      </c>
      <c r="Y34" s="14">
        <f t="shared" si="16"/>
        <v>5931.071007999999</v>
      </c>
      <c r="Z34" s="16">
        <f t="shared" si="16"/>
        <v>5418.1696810000003</v>
      </c>
      <c r="AA34" s="20">
        <f t="shared" si="16"/>
        <v>6319.729953</v>
      </c>
      <c r="AB34" s="14">
        <f t="shared" si="16"/>
        <v>6443.3802490000007</v>
      </c>
      <c r="AC34" s="16">
        <f t="shared" si="16"/>
        <v>5894.6627870000002</v>
      </c>
      <c r="AD34" s="20">
        <f t="shared" si="16"/>
        <v>5684.8853739999995</v>
      </c>
      <c r="AE34" s="14">
        <f t="shared" si="16"/>
        <v>5676.4222759999993</v>
      </c>
      <c r="AF34" s="16">
        <f t="shared" si="16"/>
        <v>5083.1355929999991</v>
      </c>
      <c r="AG34" s="20">
        <f t="shared" si="16"/>
        <v>5719.7724420000004</v>
      </c>
      <c r="AH34" s="14">
        <f t="shared" si="16"/>
        <v>5626.1451209999996</v>
      </c>
      <c r="AI34" s="16">
        <f t="shared" si="16"/>
        <v>5265.6661570000006</v>
      </c>
      <c r="AJ34" s="30">
        <f t="shared" si="16"/>
        <v>6444.0102190000007</v>
      </c>
    </row>
    <row r="35" spans="1:36" x14ac:dyDescent="0.2">
      <c r="A35" s="69" t="s">
        <v>43</v>
      </c>
      <c r="B35" s="8" t="s">
        <v>44</v>
      </c>
      <c r="C35" s="4">
        <v>0</v>
      </c>
      <c r="D35" s="4">
        <v>40</v>
      </c>
      <c r="E35" s="8">
        <v>16.026727000000001</v>
      </c>
      <c r="F35" s="19">
        <v>24</v>
      </c>
      <c r="G35" s="4">
        <v>42.816051999999999</v>
      </c>
      <c r="H35" s="8">
        <v>31.132187999999999</v>
      </c>
      <c r="I35" s="19">
        <v>28.99999999903001</v>
      </c>
      <c r="J35" s="4">
        <v>50.231716409180009</v>
      </c>
      <c r="K35" s="8">
        <v>18.115766000000001</v>
      </c>
      <c r="L35" s="19">
        <v>10.395041000000001</v>
      </c>
      <c r="M35" s="4">
        <v>50.685743040000006</v>
      </c>
      <c r="N35" s="8">
        <v>46.117722999999998</v>
      </c>
      <c r="O35" s="19">
        <v>12.4365782</v>
      </c>
      <c r="P35" s="4">
        <v>37.621848700000001</v>
      </c>
      <c r="Q35" s="8">
        <v>23.628902</v>
      </c>
      <c r="R35" s="19">
        <v>82.293852999999999</v>
      </c>
      <c r="S35" s="4">
        <v>84.436257999999995</v>
      </c>
      <c r="T35" s="8">
        <v>60.561613009999917</v>
      </c>
      <c r="U35" s="19">
        <v>71.287227999999999</v>
      </c>
      <c r="V35" s="4">
        <v>95.982494399999993</v>
      </c>
      <c r="W35" s="8">
        <v>75.405845999999997</v>
      </c>
      <c r="X35" s="19">
        <v>70.184616000000005</v>
      </c>
      <c r="Y35" s="4">
        <v>96.582944999999995</v>
      </c>
      <c r="Z35" s="8">
        <v>76.214338999999995</v>
      </c>
      <c r="AA35" s="19">
        <v>89.015733999999995</v>
      </c>
      <c r="AB35" s="4">
        <v>90.276443</v>
      </c>
      <c r="AC35" s="8">
        <v>74.192216000000002</v>
      </c>
      <c r="AD35" s="19">
        <v>82.602284999999995</v>
      </c>
      <c r="AE35" s="4">
        <v>84.383979999999994</v>
      </c>
      <c r="AF35" s="8">
        <v>70.040667999999997</v>
      </c>
      <c r="AG35" s="19">
        <v>69.165057000000004</v>
      </c>
      <c r="AH35" s="4">
        <v>74.703018999999998</v>
      </c>
      <c r="AI35" s="8">
        <v>48.873908</v>
      </c>
      <c r="AJ35" s="29">
        <v>65.112695000000002</v>
      </c>
    </row>
    <row r="36" spans="1:36" x14ac:dyDescent="0.2">
      <c r="A36" s="67"/>
      <c r="B36" s="8" t="s">
        <v>45</v>
      </c>
      <c r="C36" s="4">
        <v>0</v>
      </c>
      <c r="D36" s="4">
        <v>3.3079499999999999</v>
      </c>
      <c r="E36" s="8">
        <v>1.4847250000000001</v>
      </c>
      <c r="F36" s="19">
        <v>0</v>
      </c>
      <c r="G36" s="4">
        <v>0</v>
      </c>
      <c r="H36" s="8">
        <v>0</v>
      </c>
      <c r="I36" s="19">
        <v>0</v>
      </c>
      <c r="J36" s="4">
        <v>3</v>
      </c>
      <c r="K36" s="8">
        <v>0.67399200000000004</v>
      </c>
      <c r="L36" s="19">
        <v>0</v>
      </c>
      <c r="M36" s="4">
        <v>3.0249999999999999</v>
      </c>
      <c r="N36" s="8">
        <v>2.7006139999999998</v>
      </c>
      <c r="O36" s="19">
        <v>3.2743850000000001</v>
      </c>
      <c r="P36" s="4">
        <v>18.874385</v>
      </c>
      <c r="Q36" s="8">
        <v>13.229599</v>
      </c>
      <c r="R36" s="19">
        <v>5.1232480000000002</v>
      </c>
      <c r="S36" s="4">
        <v>490.823352</v>
      </c>
      <c r="T36" s="8">
        <v>24.530522999999999</v>
      </c>
      <c r="U36" s="19">
        <v>404.42123099999998</v>
      </c>
      <c r="V36" s="4">
        <v>262.74034843499999</v>
      </c>
      <c r="W36" s="8">
        <v>200.42374100000001</v>
      </c>
      <c r="X36" s="19">
        <v>282.94041600000003</v>
      </c>
      <c r="Y36" s="4">
        <v>585.4649655500001</v>
      </c>
      <c r="Z36" s="8">
        <v>396.04864500000002</v>
      </c>
      <c r="AA36" s="19">
        <v>567.845007485</v>
      </c>
      <c r="AB36" s="4">
        <v>533.40166548499997</v>
      </c>
      <c r="AC36" s="8">
        <v>287.92773699999998</v>
      </c>
      <c r="AD36" s="19">
        <v>453.29797624999986</v>
      </c>
      <c r="AE36" s="4">
        <v>446.29879725000001</v>
      </c>
      <c r="AF36" s="8">
        <v>276.69475199999999</v>
      </c>
      <c r="AG36" s="19">
        <v>444.35914500000001</v>
      </c>
      <c r="AH36" s="4">
        <v>574.72355454000001</v>
      </c>
      <c r="AI36" s="8">
        <v>358.487865</v>
      </c>
      <c r="AJ36" s="29">
        <v>569.54425600000002</v>
      </c>
    </row>
    <row r="37" spans="1:36" x14ac:dyDescent="0.2">
      <c r="A37" s="67"/>
      <c r="B37" s="8" t="s">
        <v>46</v>
      </c>
      <c r="C37" s="4">
        <v>2243.8171990000001</v>
      </c>
      <c r="D37" s="4">
        <v>2891.1141419999999</v>
      </c>
      <c r="E37" s="8">
        <v>2242.199638</v>
      </c>
      <c r="F37" s="19">
        <v>2967.1432049999999</v>
      </c>
      <c r="G37" s="4">
        <v>3675.3916279999999</v>
      </c>
      <c r="H37" s="8">
        <v>1998.4219499999999</v>
      </c>
      <c r="I37" s="19">
        <v>3279.3072579999998</v>
      </c>
      <c r="J37" s="4">
        <v>3419.9427900000001</v>
      </c>
      <c r="K37" s="8">
        <v>1363.8204619999999</v>
      </c>
      <c r="L37" s="19">
        <v>2818.6023909999999</v>
      </c>
      <c r="M37" s="4">
        <v>3479.7128670000002</v>
      </c>
      <c r="N37" s="8">
        <v>1897.6424259999999</v>
      </c>
      <c r="O37" s="19">
        <v>1528.8207870000001</v>
      </c>
      <c r="P37" s="4">
        <v>1544.1371240000001</v>
      </c>
      <c r="Q37" s="8">
        <v>858.12738400000001</v>
      </c>
      <c r="R37" s="19">
        <v>1516.544956</v>
      </c>
      <c r="S37" s="4">
        <v>1578.5926440000001</v>
      </c>
      <c r="T37" s="8">
        <v>1053.3120510000001</v>
      </c>
      <c r="U37" s="19">
        <v>1090.8631310000001</v>
      </c>
      <c r="V37" s="4">
        <v>2134.338663</v>
      </c>
      <c r="W37" s="8">
        <v>1444.9311809999999</v>
      </c>
      <c r="X37" s="19">
        <v>779.59087599999998</v>
      </c>
      <c r="Y37" s="4">
        <v>1652.4091550000001</v>
      </c>
      <c r="Z37" s="8">
        <v>1243.9121769999999</v>
      </c>
      <c r="AA37" s="19">
        <v>968.36746500000004</v>
      </c>
      <c r="AB37" s="4">
        <v>1421.81823491</v>
      </c>
      <c r="AC37" s="8">
        <v>1114.529072</v>
      </c>
      <c r="AD37" s="19">
        <v>1170.8633729999999</v>
      </c>
      <c r="AE37" s="4">
        <v>1224.210795</v>
      </c>
      <c r="AF37" s="8">
        <v>801.05122800000004</v>
      </c>
      <c r="AG37" s="19">
        <v>1524.063748</v>
      </c>
      <c r="AH37" s="4">
        <v>2536.4282969999999</v>
      </c>
      <c r="AI37" s="8">
        <v>1568.707674</v>
      </c>
      <c r="AJ37" s="29">
        <v>1320.9222259999999</v>
      </c>
    </row>
    <row r="38" spans="1:36" x14ac:dyDescent="0.2">
      <c r="A38" s="67"/>
      <c r="B38" s="8" t="s">
        <v>115</v>
      </c>
      <c r="C38" s="4">
        <v>0</v>
      </c>
      <c r="D38" s="4">
        <v>0</v>
      </c>
      <c r="E38" s="8">
        <v>0</v>
      </c>
      <c r="F38" s="21">
        <v>0</v>
      </c>
      <c r="G38" s="22">
        <v>0</v>
      </c>
      <c r="H38" s="17">
        <v>0</v>
      </c>
      <c r="I38" s="19">
        <v>0</v>
      </c>
      <c r="J38" s="4">
        <v>0</v>
      </c>
      <c r="K38" s="8">
        <v>0</v>
      </c>
      <c r="L38" s="24">
        <v>0</v>
      </c>
      <c r="M38" s="3">
        <v>0</v>
      </c>
      <c r="N38" s="25">
        <v>0</v>
      </c>
      <c r="O38" s="21">
        <v>0</v>
      </c>
      <c r="P38" s="22">
        <v>0</v>
      </c>
      <c r="Q38" s="17">
        <v>0</v>
      </c>
      <c r="R38" s="19">
        <v>4.2300000000000004</v>
      </c>
      <c r="S38" s="4">
        <v>4.2300000000000004</v>
      </c>
      <c r="T38" s="8">
        <v>0</v>
      </c>
      <c r="U38" s="19">
        <v>0</v>
      </c>
      <c r="V38" s="4">
        <v>0</v>
      </c>
      <c r="W38" s="8">
        <v>0</v>
      </c>
      <c r="X38" s="19">
        <v>0</v>
      </c>
      <c r="Y38" s="4">
        <v>0</v>
      </c>
      <c r="Z38" s="8">
        <v>0</v>
      </c>
      <c r="AA38" s="19">
        <v>25.497468000000001</v>
      </c>
      <c r="AB38" s="4">
        <v>18.141665</v>
      </c>
      <c r="AC38" s="8">
        <v>15.068448</v>
      </c>
      <c r="AD38" s="19">
        <v>30</v>
      </c>
      <c r="AE38" s="4">
        <v>30</v>
      </c>
      <c r="AF38" s="8">
        <v>18.495467999999999</v>
      </c>
      <c r="AG38" s="19">
        <v>30</v>
      </c>
      <c r="AH38" s="4">
        <v>30</v>
      </c>
      <c r="AI38" s="8">
        <v>21.107706</v>
      </c>
      <c r="AJ38" s="29">
        <v>28.495564000000002</v>
      </c>
    </row>
    <row r="39" spans="1:36" x14ac:dyDescent="0.2">
      <c r="A39" s="67"/>
      <c r="B39" s="8" t="s">
        <v>47</v>
      </c>
      <c r="C39" s="4">
        <v>383.24775804000001</v>
      </c>
      <c r="D39" s="4">
        <v>484.4153407782</v>
      </c>
      <c r="E39" s="8">
        <v>222.01380700000001</v>
      </c>
      <c r="F39" s="19">
        <v>402.93378379999996</v>
      </c>
      <c r="G39" s="4">
        <v>456.59010399499999</v>
      </c>
      <c r="H39" s="8">
        <v>214.98571100000001</v>
      </c>
      <c r="I39" s="19">
        <v>533.70552066701987</v>
      </c>
      <c r="J39" s="4">
        <v>610.76664282876004</v>
      </c>
      <c r="K39" s="8">
        <v>240.401385</v>
      </c>
      <c r="L39" s="19">
        <v>569.52413834000015</v>
      </c>
      <c r="M39" s="4">
        <v>609.74087149999991</v>
      </c>
      <c r="N39" s="8">
        <v>268.88426600000003</v>
      </c>
      <c r="O39" s="19">
        <v>658.16138039999998</v>
      </c>
      <c r="P39" s="4">
        <v>659.5011184</v>
      </c>
      <c r="Q39" s="8">
        <v>391.50971399999997</v>
      </c>
      <c r="R39" s="19">
        <v>554.65336884999999</v>
      </c>
      <c r="S39" s="4">
        <v>558.52804795499992</v>
      </c>
      <c r="T39" s="8">
        <v>244.32216399999999</v>
      </c>
      <c r="U39" s="19">
        <v>261.23608000000002</v>
      </c>
      <c r="V39" s="4">
        <v>308.09063180000004</v>
      </c>
      <c r="W39" s="8">
        <v>207.007408</v>
      </c>
      <c r="X39" s="19">
        <v>247.69045299999999</v>
      </c>
      <c r="Y39" s="4">
        <v>345.33688599999999</v>
      </c>
      <c r="Z39" s="8">
        <v>223.8503</v>
      </c>
      <c r="AA39" s="19">
        <v>299.16014000000001</v>
      </c>
      <c r="AB39" s="4">
        <v>306.60081200000002</v>
      </c>
      <c r="AC39" s="8">
        <v>212.95122000000001</v>
      </c>
      <c r="AD39" s="19">
        <v>411.91949699999998</v>
      </c>
      <c r="AE39" s="4">
        <v>414.20892400000002</v>
      </c>
      <c r="AF39" s="8">
        <v>307.61695700000001</v>
      </c>
      <c r="AG39" s="19">
        <v>410.48458699999998</v>
      </c>
      <c r="AH39" s="4">
        <v>413.42070100000001</v>
      </c>
      <c r="AI39" s="8">
        <v>304.27016500000002</v>
      </c>
      <c r="AJ39" s="29">
        <v>371.05517400000002</v>
      </c>
    </row>
    <row r="40" spans="1:36" x14ac:dyDescent="0.2">
      <c r="A40" s="67"/>
      <c r="B40" s="8" t="s">
        <v>48</v>
      </c>
      <c r="C40" s="4">
        <v>0</v>
      </c>
      <c r="D40" s="4">
        <v>55</v>
      </c>
      <c r="E40" s="8">
        <v>26.24607</v>
      </c>
      <c r="F40" s="19">
        <v>31</v>
      </c>
      <c r="G40" s="4">
        <v>29.740538000000001</v>
      </c>
      <c r="H40" s="8">
        <v>15.634767999999999</v>
      </c>
      <c r="I40" s="19">
        <v>33</v>
      </c>
      <c r="J40" s="4">
        <v>31.001978999999999</v>
      </c>
      <c r="K40" s="8">
        <v>11.1084</v>
      </c>
      <c r="L40" s="19">
        <v>8</v>
      </c>
      <c r="M40" s="4">
        <v>70.416625999999994</v>
      </c>
      <c r="N40" s="8">
        <v>43.205576000000001</v>
      </c>
      <c r="O40" s="19">
        <v>33.058568000000001</v>
      </c>
      <c r="P40" s="4">
        <v>32.325733999999997</v>
      </c>
      <c r="Q40" s="8">
        <v>8.1014800000000005</v>
      </c>
      <c r="R40" s="19">
        <v>20</v>
      </c>
      <c r="S40" s="4">
        <v>20</v>
      </c>
      <c r="T40" s="8">
        <v>6.910901</v>
      </c>
      <c r="U40" s="19">
        <v>20</v>
      </c>
      <c r="V40" s="4">
        <v>20</v>
      </c>
      <c r="W40" s="8">
        <v>2.7254870000000002</v>
      </c>
      <c r="X40" s="19">
        <v>11.4308</v>
      </c>
      <c r="Y40" s="4">
        <v>15.740313</v>
      </c>
      <c r="Z40" s="8">
        <v>9.2409269999999992</v>
      </c>
      <c r="AA40" s="19">
        <v>15.472586</v>
      </c>
      <c r="AB40" s="4">
        <v>15.472586</v>
      </c>
      <c r="AC40" s="8">
        <v>6.4993860000000003</v>
      </c>
      <c r="AD40" s="19">
        <v>0</v>
      </c>
      <c r="AE40" s="4">
        <v>0</v>
      </c>
      <c r="AF40" s="8">
        <v>0</v>
      </c>
      <c r="AG40" s="19">
        <v>0</v>
      </c>
      <c r="AH40" s="4">
        <v>0</v>
      </c>
      <c r="AI40" s="8">
        <v>0</v>
      </c>
      <c r="AJ40" s="29">
        <v>0</v>
      </c>
    </row>
    <row r="41" spans="1:36" x14ac:dyDescent="0.2">
      <c r="A41" s="67"/>
      <c r="B41" s="8" t="s">
        <v>49</v>
      </c>
      <c r="C41" s="4">
        <v>1314.81271515</v>
      </c>
      <c r="D41" s="4">
        <v>1323.91917915</v>
      </c>
      <c r="E41" s="8">
        <v>550.76266099999998</v>
      </c>
      <c r="F41" s="19">
        <v>469.28196400000002</v>
      </c>
      <c r="G41" s="4">
        <v>753.44854246800003</v>
      </c>
      <c r="H41" s="8">
        <v>438.37925799999999</v>
      </c>
      <c r="I41" s="19">
        <v>825.97242700000004</v>
      </c>
      <c r="J41" s="4">
        <v>1269.2580239203901</v>
      </c>
      <c r="K41" s="8">
        <v>368.61282599999998</v>
      </c>
      <c r="L41" s="19">
        <v>53.630023000000001</v>
      </c>
      <c r="M41" s="4">
        <v>58.036290999999999</v>
      </c>
      <c r="N41" s="8">
        <v>51.572431999999999</v>
      </c>
      <c r="O41" s="19">
        <v>53.630023000000001</v>
      </c>
      <c r="P41" s="4">
        <v>49.512222999999999</v>
      </c>
      <c r="Q41" s="8">
        <v>15.813038000000001</v>
      </c>
      <c r="R41" s="19">
        <v>31.389647</v>
      </c>
      <c r="S41" s="4">
        <v>198.16738000000001</v>
      </c>
      <c r="T41" s="8">
        <v>133.82671500000001</v>
      </c>
      <c r="U41" s="19">
        <v>31.006917999999999</v>
      </c>
      <c r="V41" s="4">
        <v>288.80460199999999</v>
      </c>
      <c r="W41" s="8">
        <v>213.27746099999999</v>
      </c>
      <c r="X41" s="19">
        <v>34.550105000000002</v>
      </c>
      <c r="Y41" s="4">
        <v>172.94318799999999</v>
      </c>
      <c r="Z41" s="8">
        <v>113.99433000000001</v>
      </c>
      <c r="AA41" s="19">
        <v>141.86255199999999</v>
      </c>
      <c r="AB41" s="4">
        <v>142.25305</v>
      </c>
      <c r="AC41" s="8">
        <v>113.861816</v>
      </c>
      <c r="AD41" s="19">
        <v>315.42606699999999</v>
      </c>
      <c r="AE41" s="4">
        <v>353.37976800000001</v>
      </c>
      <c r="AF41" s="8">
        <v>155.02203499999999</v>
      </c>
      <c r="AG41" s="19">
        <v>296.91956699999997</v>
      </c>
      <c r="AH41" s="4">
        <v>323.56627500000002</v>
      </c>
      <c r="AI41" s="8">
        <v>82.755898000000002</v>
      </c>
      <c r="AJ41" s="29">
        <v>183.795874</v>
      </c>
    </row>
    <row r="42" spans="1:36" x14ac:dyDescent="0.2">
      <c r="A42" s="67"/>
      <c r="B42" s="8" t="s">
        <v>50</v>
      </c>
      <c r="C42" s="4">
        <v>42</v>
      </c>
      <c r="D42" s="4">
        <v>239.21177399999999</v>
      </c>
      <c r="E42" s="8">
        <v>227.14580699999999</v>
      </c>
      <c r="F42" s="19">
        <v>2739.8612589999998</v>
      </c>
      <c r="G42" s="4">
        <v>2730.1390240000001</v>
      </c>
      <c r="H42" s="8">
        <v>318.99449399999997</v>
      </c>
      <c r="I42" s="19">
        <v>1261.1798683750001</v>
      </c>
      <c r="J42" s="4">
        <v>1350.755634375</v>
      </c>
      <c r="K42" s="8">
        <v>1284.8879899999999</v>
      </c>
      <c r="L42" s="19">
        <v>1621.8516623850001</v>
      </c>
      <c r="M42" s="4">
        <v>2223.4974710949996</v>
      </c>
      <c r="N42" s="8">
        <v>1732.0574770000001</v>
      </c>
      <c r="O42" s="19">
        <v>1154.2549305950001</v>
      </c>
      <c r="P42" s="4">
        <v>1257.4220262399999</v>
      </c>
      <c r="Q42" s="8">
        <v>947.540615</v>
      </c>
      <c r="R42" s="19">
        <v>1026.7547810000001</v>
      </c>
      <c r="S42" s="4">
        <v>1116.9726370000001</v>
      </c>
      <c r="T42" s="8">
        <v>599.21362837000004</v>
      </c>
      <c r="U42" s="19">
        <v>516.05728980000004</v>
      </c>
      <c r="V42" s="4">
        <v>1193.762687615</v>
      </c>
      <c r="W42" s="8">
        <v>1120.3550399999999</v>
      </c>
      <c r="X42" s="19">
        <v>901.1952</v>
      </c>
      <c r="Y42" s="4">
        <v>903.10344699999996</v>
      </c>
      <c r="Z42" s="8">
        <v>304.75249600000001</v>
      </c>
      <c r="AA42" s="19">
        <v>17.5</v>
      </c>
      <c r="AB42" s="4">
        <v>180.97762</v>
      </c>
      <c r="AC42" s="8">
        <v>180.792484</v>
      </c>
      <c r="AD42" s="19">
        <v>0</v>
      </c>
      <c r="AE42" s="4">
        <v>182.56265200000001</v>
      </c>
      <c r="AF42" s="8">
        <v>166.040336</v>
      </c>
      <c r="AG42" s="19">
        <v>0.8</v>
      </c>
      <c r="AH42" s="4">
        <v>204.658117</v>
      </c>
      <c r="AI42" s="8">
        <v>163.90821</v>
      </c>
      <c r="AJ42" s="29">
        <v>443.93483600000002</v>
      </c>
    </row>
    <row r="43" spans="1:36" x14ac:dyDescent="0.2">
      <c r="A43" s="67"/>
      <c r="B43" s="8" t="s">
        <v>51</v>
      </c>
      <c r="C43" s="4">
        <v>6</v>
      </c>
      <c r="D43" s="4">
        <v>2.1079750000000002</v>
      </c>
      <c r="E43" s="8">
        <v>1.854339</v>
      </c>
      <c r="F43" s="19">
        <v>4</v>
      </c>
      <c r="G43" s="4">
        <v>4</v>
      </c>
      <c r="H43" s="8">
        <v>3.9360879999999998</v>
      </c>
      <c r="I43" s="19">
        <v>10</v>
      </c>
      <c r="J43" s="4">
        <v>10</v>
      </c>
      <c r="K43" s="8">
        <v>5.2625450000000003</v>
      </c>
      <c r="L43" s="19">
        <v>38.744345000000003</v>
      </c>
      <c r="M43" s="4">
        <v>75.839257000000003</v>
      </c>
      <c r="N43" s="8">
        <v>16.797547000000002</v>
      </c>
      <c r="O43" s="19">
        <v>118.744345</v>
      </c>
      <c r="P43" s="4">
        <v>133.74434500000001</v>
      </c>
      <c r="Q43" s="8">
        <v>26.967635000000001</v>
      </c>
      <c r="R43" s="19">
        <v>9.3543640000000003</v>
      </c>
      <c r="S43" s="4">
        <v>9.3543640000000003</v>
      </c>
      <c r="T43" s="8">
        <v>6.5979739999999998</v>
      </c>
      <c r="U43" s="19">
        <v>10.617595</v>
      </c>
      <c r="V43" s="4">
        <v>10.817595000000001</v>
      </c>
      <c r="W43" s="8">
        <v>6.96556</v>
      </c>
      <c r="X43" s="19">
        <v>7.6388749999999996</v>
      </c>
      <c r="Y43" s="4">
        <v>6.7353630000000004</v>
      </c>
      <c r="Z43" s="8">
        <v>6.2187809999999999</v>
      </c>
      <c r="AA43" s="19">
        <v>9.3974759999999993</v>
      </c>
      <c r="AB43" s="4">
        <v>6.9627670000000004</v>
      </c>
      <c r="AC43" s="8">
        <v>4.4633909999999997</v>
      </c>
      <c r="AD43" s="19">
        <v>8.2316669999999998</v>
      </c>
      <c r="AE43" s="4">
        <v>4.0482339999999999</v>
      </c>
      <c r="AF43" s="8">
        <v>3.8518439999999998</v>
      </c>
      <c r="AG43" s="19">
        <v>8.2316669999999998</v>
      </c>
      <c r="AH43" s="4">
        <v>7.5211800000000002</v>
      </c>
      <c r="AI43" s="8">
        <v>5.608886</v>
      </c>
      <c r="AJ43" s="29">
        <v>9.2638189999999998</v>
      </c>
    </row>
    <row r="44" spans="1:36" x14ac:dyDescent="0.2">
      <c r="A44" s="67"/>
      <c r="B44" s="8" t="s">
        <v>113</v>
      </c>
      <c r="C44" s="4">
        <v>5837.0814410000003</v>
      </c>
      <c r="D44" s="4">
        <v>8399.9090720000004</v>
      </c>
      <c r="E44" s="8">
        <v>7053.4372990000002</v>
      </c>
      <c r="F44" s="19">
        <v>6595.6831670000001</v>
      </c>
      <c r="G44" s="4">
        <v>9334.6048279999995</v>
      </c>
      <c r="H44" s="8">
        <v>7704.7635179999997</v>
      </c>
      <c r="I44" s="19">
        <v>2389.1825840000001</v>
      </c>
      <c r="J44" s="4">
        <v>3704.9147440000002</v>
      </c>
      <c r="K44" s="8">
        <v>2734.0826149999998</v>
      </c>
      <c r="L44" s="19">
        <v>327.50549000000001</v>
      </c>
      <c r="M44" s="4">
        <v>872.16188599999998</v>
      </c>
      <c r="N44" s="8">
        <v>861.09707400000002</v>
      </c>
      <c r="O44" s="19">
        <v>266.42381399999999</v>
      </c>
      <c r="P44" s="4">
        <v>309.50147199999998</v>
      </c>
      <c r="Q44" s="8">
        <v>29.941248000000002</v>
      </c>
      <c r="R44" s="19">
        <v>0</v>
      </c>
      <c r="S44" s="4">
        <v>70.792311999999995</v>
      </c>
      <c r="T44" s="8">
        <v>70.782413000000005</v>
      </c>
      <c r="U44" s="19">
        <v>384.54918800000002</v>
      </c>
      <c r="V44" s="4">
        <v>384.54918800000002</v>
      </c>
      <c r="W44" s="8">
        <v>0</v>
      </c>
      <c r="X44" s="26">
        <v>0</v>
      </c>
      <c r="Y44" s="27">
        <v>0</v>
      </c>
      <c r="Z44" s="28">
        <v>0</v>
      </c>
      <c r="AA44" s="19">
        <v>0</v>
      </c>
      <c r="AB44" s="4">
        <v>253.08722399999999</v>
      </c>
      <c r="AC44" s="8">
        <v>253.087208</v>
      </c>
      <c r="AD44" s="19">
        <v>0</v>
      </c>
      <c r="AE44" s="4">
        <v>0</v>
      </c>
      <c r="AF44" s="8">
        <v>0</v>
      </c>
      <c r="AG44" s="19">
        <v>0</v>
      </c>
      <c r="AH44" s="4">
        <v>0</v>
      </c>
      <c r="AI44" s="8">
        <v>0</v>
      </c>
      <c r="AJ44" s="29">
        <v>0</v>
      </c>
    </row>
    <row r="45" spans="1:36" x14ac:dyDescent="0.2">
      <c r="A45" s="67"/>
      <c r="B45" s="8" t="s">
        <v>52</v>
      </c>
      <c r="C45" s="4">
        <v>3201.7368868388498</v>
      </c>
      <c r="D45" s="4">
        <v>5325.5142790076507</v>
      </c>
      <c r="E45" s="8">
        <v>4802.1796990000003</v>
      </c>
      <c r="F45" s="19">
        <v>2443.9998473999999</v>
      </c>
      <c r="G45" s="4">
        <v>3458.2746410680002</v>
      </c>
      <c r="H45" s="8">
        <v>3044.3945279999998</v>
      </c>
      <c r="I45" s="19">
        <v>2272.7338611959999</v>
      </c>
      <c r="J45" s="4">
        <v>2807.641651896</v>
      </c>
      <c r="K45" s="8">
        <v>2455.5095030000002</v>
      </c>
      <c r="L45" s="19">
        <v>1673.8978849100001</v>
      </c>
      <c r="M45" s="4">
        <v>1917.1246489100001</v>
      </c>
      <c r="N45" s="8">
        <v>1523.2532670000001</v>
      </c>
      <c r="O45" s="19">
        <v>1380.5698763</v>
      </c>
      <c r="P45" s="4">
        <v>1467.0098762999999</v>
      </c>
      <c r="Q45" s="8">
        <v>1337.0283059000001</v>
      </c>
      <c r="R45" s="19">
        <v>1701.8524445500002</v>
      </c>
      <c r="S45" s="4">
        <v>1511.7911935500001</v>
      </c>
      <c r="T45" s="8">
        <v>1318.7148249899999</v>
      </c>
      <c r="U45" s="19">
        <v>1540.2464199999999</v>
      </c>
      <c r="V45" s="4">
        <v>1540.456874</v>
      </c>
      <c r="W45" s="8">
        <v>1008.8376929999999</v>
      </c>
      <c r="X45" s="19">
        <v>1968.041101</v>
      </c>
      <c r="Y45" s="4">
        <v>1964.1848660000001</v>
      </c>
      <c r="Z45" s="8">
        <v>833.49688700000002</v>
      </c>
      <c r="AA45" s="19">
        <v>1466.597593</v>
      </c>
      <c r="AB45" s="4">
        <v>1464.0852359999999</v>
      </c>
      <c r="AC45" s="8">
        <v>911.22197900000003</v>
      </c>
      <c r="AD45" s="19">
        <v>734.7053042</v>
      </c>
      <c r="AE45" s="4">
        <v>841.71477420000008</v>
      </c>
      <c r="AF45" s="8">
        <v>672.01524800000004</v>
      </c>
      <c r="AG45" s="19">
        <v>382.93826300000001</v>
      </c>
      <c r="AH45" s="4">
        <v>457.18599699999999</v>
      </c>
      <c r="AI45" s="8">
        <v>485.00466699999998</v>
      </c>
      <c r="AJ45" s="29">
        <v>119.027236</v>
      </c>
    </row>
    <row r="46" spans="1:36" x14ac:dyDescent="0.2">
      <c r="A46" s="67"/>
      <c r="B46" s="8" t="s">
        <v>53</v>
      </c>
      <c r="C46" s="4">
        <v>129.78293600000001</v>
      </c>
      <c r="D46" s="4">
        <v>128.381843</v>
      </c>
      <c r="E46" s="8">
        <v>107.808667</v>
      </c>
      <c r="F46" s="19">
        <v>308.48247500000002</v>
      </c>
      <c r="G46" s="4">
        <v>308.48247500000002</v>
      </c>
      <c r="H46" s="8">
        <v>198.78900200000001</v>
      </c>
      <c r="I46" s="19">
        <v>524.26465299999995</v>
      </c>
      <c r="J46" s="4">
        <v>537.01128700000004</v>
      </c>
      <c r="K46" s="8">
        <v>504.57380999999998</v>
      </c>
      <c r="L46" s="19">
        <v>377.83403800000002</v>
      </c>
      <c r="M46" s="4">
        <v>433.37760400000002</v>
      </c>
      <c r="N46" s="8">
        <v>137.47875099999999</v>
      </c>
      <c r="O46" s="19">
        <v>253.223547</v>
      </c>
      <c r="P46" s="4">
        <v>369.81034199999999</v>
      </c>
      <c r="Q46" s="8">
        <v>222.36351199999999</v>
      </c>
      <c r="R46" s="19">
        <v>514.92535099999998</v>
      </c>
      <c r="S46" s="4">
        <v>716.82294200000001</v>
      </c>
      <c r="T46" s="8">
        <v>260.58747099999999</v>
      </c>
      <c r="U46" s="19">
        <v>334.04303599999997</v>
      </c>
      <c r="V46" s="4">
        <v>419.71937500000001</v>
      </c>
      <c r="W46" s="8">
        <v>140.02574200000001</v>
      </c>
      <c r="X46" s="19">
        <v>1151.9382149999999</v>
      </c>
      <c r="Y46" s="4">
        <v>1195.313733</v>
      </c>
      <c r="Z46" s="8">
        <v>288.058381</v>
      </c>
      <c r="AA46" s="19">
        <v>1570.0772480000001</v>
      </c>
      <c r="AB46" s="4">
        <v>1696.863094</v>
      </c>
      <c r="AC46" s="8">
        <v>755.09532100000001</v>
      </c>
      <c r="AD46" s="19">
        <v>2712.3537970000002</v>
      </c>
      <c r="AE46" s="4">
        <v>2712.3537970000002</v>
      </c>
      <c r="AF46" s="8">
        <v>897.23172499999998</v>
      </c>
      <c r="AG46" s="19">
        <v>2337.6622539999998</v>
      </c>
      <c r="AH46" s="4">
        <v>2426.6022539999999</v>
      </c>
      <c r="AI46" s="8">
        <v>1936.3528779999999</v>
      </c>
      <c r="AJ46" s="29">
        <v>3053.2809940000002</v>
      </c>
    </row>
    <row r="47" spans="1:36" x14ac:dyDescent="0.2">
      <c r="A47" s="67"/>
      <c r="B47" s="8" t="s">
        <v>54</v>
      </c>
      <c r="C47" s="4">
        <v>7.3125229999999997</v>
      </c>
      <c r="D47" s="4">
        <v>7.3125229999999997</v>
      </c>
      <c r="E47" s="8">
        <v>7.3125229999999997</v>
      </c>
      <c r="F47" s="19">
        <v>65.938469999999995</v>
      </c>
      <c r="G47" s="4">
        <v>83.665398999999994</v>
      </c>
      <c r="H47" s="8">
        <v>17.726928999999998</v>
      </c>
      <c r="I47" s="19">
        <v>0</v>
      </c>
      <c r="J47" s="4">
        <v>5.9763630000000001</v>
      </c>
      <c r="K47" s="8">
        <v>5.9763630000000001</v>
      </c>
      <c r="L47" s="19">
        <v>0</v>
      </c>
      <c r="M47" s="4">
        <v>22.692537000000002</v>
      </c>
      <c r="N47" s="8">
        <v>18.720545999999999</v>
      </c>
      <c r="O47" s="19">
        <v>0</v>
      </c>
      <c r="P47" s="4">
        <v>17.195827000000001</v>
      </c>
      <c r="Q47" s="8">
        <v>0</v>
      </c>
      <c r="R47" s="19">
        <v>4</v>
      </c>
      <c r="S47" s="4">
        <v>15.636251</v>
      </c>
      <c r="T47" s="8">
        <v>9.5588259999999998</v>
      </c>
      <c r="U47" s="19">
        <v>11.236627</v>
      </c>
      <c r="V47" s="4">
        <v>8.3888040000000004</v>
      </c>
      <c r="W47" s="8">
        <v>7.8635780000000004</v>
      </c>
      <c r="X47" s="19">
        <v>6.3696719999999996</v>
      </c>
      <c r="Y47" s="4">
        <v>5.6314089999999997</v>
      </c>
      <c r="Z47" s="8">
        <v>4.8361020000000003</v>
      </c>
      <c r="AA47" s="19">
        <v>53.043757999999997</v>
      </c>
      <c r="AB47" s="4">
        <v>52.116287</v>
      </c>
      <c r="AC47" s="8">
        <v>24.472736999999999</v>
      </c>
      <c r="AD47" s="19">
        <v>53.674784000000002</v>
      </c>
      <c r="AE47" s="4">
        <v>51.187548999999997</v>
      </c>
      <c r="AF47" s="8">
        <v>28.960287000000001</v>
      </c>
      <c r="AG47" s="19">
        <v>53.674784000000002</v>
      </c>
      <c r="AH47" s="4">
        <v>53.873119000000003</v>
      </c>
      <c r="AI47" s="8">
        <v>33.347115000000002</v>
      </c>
      <c r="AJ47" s="29">
        <v>61.731844000000002</v>
      </c>
    </row>
    <row r="48" spans="1:36" x14ac:dyDescent="0.2">
      <c r="A48" s="67"/>
      <c r="B48" s="8" t="s">
        <v>55</v>
      </c>
      <c r="C48" s="4">
        <v>56.630651</v>
      </c>
      <c r="D48" s="4">
        <v>57.580131999999999</v>
      </c>
      <c r="E48" s="8">
        <v>44.937154999999997</v>
      </c>
      <c r="F48" s="19">
        <v>54.387163000000001</v>
      </c>
      <c r="G48" s="4">
        <v>57.162061000000001</v>
      </c>
      <c r="H48" s="8">
        <v>51.808484</v>
      </c>
      <c r="I48" s="19">
        <v>76.583118999999996</v>
      </c>
      <c r="J48" s="4">
        <v>76.583118999999996</v>
      </c>
      <c r="K48" s="8">
        <v>49.473582</v>
      </c>
      <c r="L48" s="19">
        <v>83.097690999999998</v>
      </c>
      <c r="M48" s="4">
        <v>83.938378</v>
      </c>
      <c r="N48" s="8">
        <v>65.117984000000007</v>
      </c>
      <c r="O48" s="19">
        <v>97.255495999999994</v>
      </c>
      <c r="P48" s="4">
        <v>97.266536000000002</v>
      </c>
      <c r="Q48" s="8">
        <v>49.376061</v>
      </c>
      <c r="R48" s="19">
        <v>76.905322999999996</v>
      </c>
      <c r="S48" s="4">
        <v>76.949046999999993</v>
      </c>
      <c r="T48" s="8">
        <v>38.260047</v>
      </c>
      <c r="U48" s="19">
        <v>74.957367000000005</v>
      </c>
      <c r="V48" s="4">
        <v>73.595640000000003</v>
      </c>
      <c r="W48" s="8">
        <v>37.396943999999998</v>
      </c>
      <c r="X48" s="19">
        <v>75.195408</v>
      </c>
      <c r="Y48" s="4">
        <v>75.333408000000006</v>
      </c>
      <c r="Z48" s="8">
        <v>36.679352000000002</v>
      </c>
      <c r="AA48" s="19">
        <v>54.782096000000003</v>
      </c>
      <c r="AB48" s="4">
        <v>54.047204999999998</v>
      </c>
      <c r="AC48" s="8">
        <v>27.420898999999999</v>
      </c>
      <c r="AD48" s="19">
        <v>47.472648</v>
      </c>
      <c r="AE48" s="4">
        <v>44.546266000000003</v>
      </c>
      <c r="AF48" s="8">
        <v>18.961718000000001</v>
      </c>
      <c r="AG48" s="19">
        <v>50.145950999999997</v>
      </c>
      <c r="AH48" s="4">
        <v>40.506326999999999</v>
      </c>
      <c r="AI48" s="8">
        <v>15.534026000000001</v>
      </c>
      <c r="AJ48" s="29">
        <v>139.68854200000001</v>
      </c>
    </row>
    <row r="49" spans="1:36" x14ac:dyDescent="0.2">
      <c r="A49" s="67"/>
      <c r="B49" s="8" t="s">
        <v>56</v>
      </c>
      <c r="C49" s="4">
        <v>1.478502</v>
      </c>
      <c r="D49" s="4">
        <v>1.478502</v>
      </c>
      <c r="E49" s="8">
        <v>0.98825200000000002</v>
      </c>
      <c r="F49" s="19">
        <v>1.478502</v>
      </c>
      <c r="G49" s="4">
        <v>1.478502</v>
      </c>
      <c r="H49" s="8">
        <v>1.4321170000000001</v>
      </c>
      <c r="I49" s="19">
        <v>1.478502</v>
      </c>
      <c r="J49" s="4">
        <v>1.478502</v>
      </c>
      <c r="K49" s="8">
        <v>1.4675020000000001</v>
      </c>
      <c r="L49" s="19">
        <v>1.478502</v>
      </c>
      <c r="M49" s="4">
        <v>1.478502</v>
      </c>
      <c r="N49" s="8">
        <v>1.474896</v>
      </c>
      <c r="O49" s="19">
        <v>1.478502</v>
      </c>
      <c r="P49" s="4">
        <v>0</v>
      </c>
      <c r="Q49" s="8">
        <v>0</v>
      </c>
      <c r="R49" s="19">
        <v>631.83664099999999</v>
      </c>
      <c r="S49" s="4">
        <v>756.89811925000004</v>
      </c>
      <c r="T49" s="8">
        <v>454.280686</v>
      </c>
      <c r="U49" s="24">
        <v>0</v>
      </c>
      <c r="V49" s="3">
        <v>0</v>
      </c>
      <c r="W49" s="25">
        <v>0</v>
      </c>
      <c r="X49" s="19">
        <v>172.5067</v>
      </c>
      <c r="Y49" s="4">
        <v>168.83369999999999</v>
      </c>
      <c r="Z49" s="8">
        <v>2.1103480000000001</v>
      </c>
      <c r="AA49" s="19">
        <v>322.52629899999999</v>
      </c>
      <c r="AB49" s="4">
        <v>319.770015</v>
      </c>
      <c r="AC49" s="8">
        <v>75.945117999999994</v>
      </c>
      <c r="AD49" s="19">
        <v>859.23380459999998</v>
      </c>
      <c r="AE49" s="4">
        <v>856.66793860000007</v>
      </c>
      <c r="AF49" s="8">
        <v>131.431353</v>
      </c>
      <c r="AG49" s="19">
        <v>506.14281899999997</v>
      </c>
      <c r="AH49" s="4">
        <v>511.289513</v>
      </c>
      <c r="AI49" s="8">
        <v>137.688906</v>
      </c>
      <c r="AJ49" s="29">
        <v>548.59125600000004</v>
      </c>
    </row>
    <row r="50" spans="1:36" x14ac:dyDescent="0.2">
      <c r="A50" s="67"/>
      <c r="B50" s="8" t="s">
        <v>130</v>
      </c>
      <c r="C50" s="4">
        <v>1.5</v>
      </c>
      <c r="D50" s="4">
        <v>2.3323119999999999</v>
      </c>
      <c r="E50" s="8">
        <v>2.1877369999999998</v>
      </c>
      <c r="F50" s="19">
        <v>0</v>
      </c>
      <c r="G50" s="4">
        <v>0</v>
      </c>
      <c r="H50" s="8">
        <v>0</v>
      </c>
      <c r="I50" s="19">
        <v>0</v>
      </c>
      <c r="J50" s="4">
        <v>0</v>
      </c>
      <c r="K50" s="8">
        <v>0</v>
      </c>
      <c r="L50" s="19">
        <v>0</v>
      </c>
      <c r="M50" s="4">
        <v>0</v>
      </c>
      <c r="N50" s="8">
        <v>0</v>
      </c>
      <c r="O50" s="19">
        <v>0</v>
      </c>
      <c r="P50" s="4">
        <v>0</v>
      </c>
      <c r="Q50" s="8">
        <v>0</v>
      </c>
      <c r="R50" s="19">
        <v>0</v>
      </c>
      <c r="S50" s="4">
        <v>0</v>
      </c>
      <c r="T50" s="8">
        <v>0</v>
      </c>
      <c r="U50" s="24">
        <v>0</v>
      </c>
      <c r="V50" s="3">
        <v>0</v>
      </c>
      <c r="W50" s="25">
        <v>0</v>
      </c>
      <c r="X50" s="19">
        <v>0</v>
      </c>
      <c r="Y50" s="4">
        <v>0</v>
      </c>
      <c r="Z50" s="8">
        <v>0</v>
      </c>
      <c r="AA50" s="19">
        <v>0</v>
      </c>
      <c r="AB50" s="4">
        <v>0</v>
      </c>
      <c r="AC50" s="8">
        <v>0</v>
      </c>
      <c r="AD50" s="19">
        <v>0</v>
      </c>
      <c r="AE50" s="4">
        <v>0</v>
      </c>
      <c r="AF50" s="8">
        <v>0</v>
      </c>
      <c r="AG50" s="19">
        <v>0</v>
      </c>
      <c r="AH50" s="4">
        <v>0</v>
      </c>
      <c r="AI50" s="8">
        <v>0</v>
      </c>
      <c r="AJ50" s="29">
        <v>0</v>
      </c>
    </row>
    <row r="51" spans="1:36" x14ac:dyDescent="0.2">
      <c r="A51" s="67"/>
      <c r="B51" s="8" t="s">
        <v>57</v>
      </c>
      <c r="C51" s="4">
        <v>56.332918999999997</v>
      </c>
      <c r="D51" s="4">
        <v>56.016188</v>
      </c>
      <c r="E51" s="8">
        <v>35.526510000000002</v>
      </c>
      <c r="F51" s="19">
        <v>84.634146000000001</v>
      </c>
      <c r="G51" s="4">
        <v>82.987576000000004</v>
      </c>
      <c r="H51" s="8">
        <v>47.385097999999999</v>
      </c>
      <c r="I51" s="19">
        <v>523.65844500000003</v>
      </c>
      <c r="J51" s="4">
        <v>498.53281500000003</v>
      </c>
      <c r="K51" s="8">
        <v>197.882721</v>
      </c>
      <c r="L51" s="19">
        <v>672.23647500000004</v>
      </c>
      <c r="M51" s="4">
        <v>346.73892799999999</v>
      </c>
      <c r="N51" s="8">
        <v>324.36278600000003</v>
      </c>
      <c r="O51" s="19">
        <v>535.68230900000003</v>
      </c>
      <c r="P51" s="4">
        <v>465.25465100000002</v>
      </c>
      <c r="Q51" s="8">
        <v>414.41101800000001</v>
      </c>
      <c r="R51" s="19">
        <v>173.66081585000003</v>
      </c>
      <c r="S51" s="4">
        <v>216.556598444</v>
      </c>
      <c r="T51" s="8">
        <v>129.21644499999999</v>
      </c>
      <c r="U51" s="19">
        <v>1211.941894</v>
      </c>
      <c r="V51" s="4">
        <v>1219.3275960000001</v>
      </c>
      <c r="W51" s="8">
        <v>1097.2373669999999</v>
      </c>
      <c r="X51" s="19">
        <v>911.57933800000001</v>
      </c>
      <c r="Y51" s="4">
        <v>932.04971499999999</v>
      </c>
      <c r="Z51" s="8">
        <v>846.794309</v>
      </c>
      <c r="AA51" s="19">
        <v>833.14862700000003</v>
      </c>
      <c r="AB51" s="4">
        <v>835.30212200000005</v>
      </c>
      <c r="AC51" s="8">
        <v>597.215284</v>
      </c>
      <c r="AD51" s="19">
        <v>494.11124719999998</v>
      </c>
      <c r="AE51" s="4">
        <v>496.8577722</v>
      </c>
      <c r="AF51" s="8">
        <v>295.31030099999998</v>
      </c>
      <c r="AG51" s="19">
        <v>509.02864</v>
      </c>
      <c r="AH51" s="4">
        <v>560.22775000000001</v>
      </c>
      <c r="AI51" s="8">
        <v>469.13046900000001</v>
      </c>
      <c r="AJ51" s="29">
        <v>1533.2200330000001</v>
      </c>
    </row>
    <row r="52" spans="1:36" x14ac:dyDescent="0.2">
      <c r="A52" s="67"/>
      <c r="B52" s="8" t="s">
        <v>58</v>
      </c>
      <c r="C52" s="4">
        <v>0</v>
      </c>
      <c r="D52" s="4">
        <v>0</v>
      </c>
      <c r="E52" s="8">
        <v>0</v>
      </c>
      <c r="F52" s="21">
        <v>0</v>
      </c>
      <c r="G52" s="22">
        <v>0</v>
      </c>
      <c r="H52" s="17">
        <v>0</v>
      </c>
      <c r="I52" s="19">
        <v>0</v>
      </c>
      <c r="J52" s="4">
        <v>25.94462</v>
      </c>
      <c r="K52" s="8">
        <v>10.715203000000001</v>
      </c>
      <c r="L52" s="19">
        <v>17.778851</v>
      </c>
      <c r="M52" s="4">
        <v>130.32757749999999</v>
      </c>
      <c r="N52" s="8">
        <v>87.595133000000004</v>
      </c>
      <c r="O52" s="19">
        <v>217.35815530000002</v>
      </c>
      <c r="P52" s="4">
        <v>200.63112280000001</v>
      </c>
      <c r="Q52" s="8">
        <v>158.45882599999999</v>
      </c>
      <c r="R52" s="19">
        <v>293.67937899999998</v>
      </c>
      <c r="S52" s="4">
        <v>292.73082399999998</v>
      </c>
      <c r="T52" s="8">
        <v>235.44418099999999</v>
      </c>
      <c r="U52" s="19">
        <v>189.305012</v>
      </c>
      <c r="V52" s="4">
        <v>228.77636319999999</v>
      </c>
      <c r="W52" s="8">
        <v>186.065102</v>
      </c>
      <c r="X52" s="19">
        <v>178.31804099999999</v>
      </c>
      <c r="Y52" s="4">
        <v>679.27148099999999</v>
      </c>
      <c r="Z52" s="8">
        <v>635.09489399999995</v>
      </c>
      <c r="AA52" s="19">
        <v>910.61253299999998</v>
      </c>
      <c r="AB52" s="4">
        <v>1461.8092360000001</v>
      </c>
      <c r="AC52" s="8">
        <v>720.49317399999995</v>
      </c>
      <c r="AD52" s="19">
        <v>1220.187492</v>
      </c>
      <c r="AE52" s="4">
        <v>1292.160239</v>
      </c>
      <c r="AF52" s="8">
        <v>264.50188000000003</v>
      </c>
      <c r="AG52" s="19">
        <v>482.51191299999999</v>
      </c>
      <c r="AH52" s="4">
        <v>482.80934100000002</v>
      </c>
      <c r="AI52" s="8">
        <v>203.56507500000001</v>
      </c>
      <c r="AJ52" s="29">
        <v>429.302865</v>
      </c>
    </row>
    <row r="53" spans="1:36" x14ac:dyDescent="0.2">
      <c r="A53" s="67"/>
      <c r="B53" s="8" t="s">
        <v>59</v>
      </c>
      <c r="C53" s="4">
        <v>224.00537199999999</v>
      </c>
      <c r="D53" s="4">
        <v>220.929351</v>
      </c>
      <c r="E53" s="8">
        <v>184.16004899999999</v>
      </c>
      <c r="F53" s="19">
        <v>266.56263200000001</v>
      </c>
      <c r="G53" s="4">
        <v>266.56263200000001</v>
      </c>
      <c r="H53" s="8">
        <v>206.376214</v>
      </c>
      <c r="I53" s="19">
        <v>269.87175200000001</v>
      </c>
      <c r="J53" s="4">
        <v>264.03474</v>
      </c>
      <c r="K53" s="8">
        <v>234.26377299999999</v>
      </c>
      <c r="L53" s="19">
        <v>301.38497000000001</v>
      </c>
      <c r="M53" s="4">
        <v>393.23861799999997</v>
      </c>
      <c r="N53" s="8">
        <v>333.469784</v>
      </c>
      <c r="O53" s="19">
        <v>314.43875500000001</v>
      </c>
      <c r="P53" s="4">
        <v>314.504437</v>
      </c>
      <c r="Q53" s="8">
        <v>240.41228699999999</v>
      </c>
      <c r="R53" s="21">
        <v>0</v>
      </c>
      <c r="S53" s="22">
        <v>0</v>
      </c>
      <c r="T53" s="17">
        <v>0</v>
      </c>
      <c r="U53" s="19">
        <v>314.44562999999999</v>
      </c>
      <c r="V53" s="4">
        <v>303.22095899999999</v>
      </c>
      <c r="W53" s="8">
        <v>225.02553</v>
      </c>
      <c r="X53" s="19">
        <v>306.62428899999998</v>
      </c>
      <c r="Y53" s="4">
        <v>281.444256</v>
      </c>
      <c r="Z53" s="8">
        <v>235.36663100000001</v>
      </c>
      <c r="AA53" s="19">
        <v>372.342195</v>
      </c>
      <c r="AB53" s="4">
        <v>365.34936599999997</v>
      </c>
      <c r="AC53" s="8">
        <v>249.60197400000001</v>
      </c>
      <c r="AD53" s="19">
        <v>58.436256</v>
      </c>
      <c r="AE53" s="4">
        <v>46.387884</v>
      </c>
      <c r="AF53" s="8">
        <v>40.039164</v>
      </c>
      <c r="AG53" s="19">
        <v>58.436256</v>
      </c>
      <c r="AH53" s="4">
        <v>83.178856999999994</v>
      </c>
      <c r="AI53" s="8">
        <v>69.335943</v>
      </c>
      <c r="AJ53" s="29">
        <v>60.939660000000003</v>
      </c>
    </row>
    <row r="54" spans="1:36" x14ac:dyDescent="0.2">
      <c r="A54" s="67"/>
      <c r="B54" s="8" t="s">
        <v>60</v>
      </c>
      <c r="C54" s="4">
        <v>0</v>
      </c>
      <c r="D54" s="4">
        <v>0</v>
      </c>
      <c r="E54" s="8">
        <v>0</v>
      </c>
      <c r="F54" s="19">
        <v>0</v>
      </c>
      <c r="G54" s="4">
        <v>0</v>
      </c>
      <c r="H54" s="8">
        <v>0</v>
      </c>
      <c r="I54" s="19">
        <v>0</v>
      </c>
      <c r="J54" s="4">
        <v>0</v>
      </c>
      <c r="K54" s="8">
        <v>0</v>
      </c>
      <c r="L54" s="21">
        <v>0</v>
      </c>
      <c r="M54" s="22">
        <v>0</v>
      </c>
      <c r="N54" s="17">
        <v>0</v>
      </c>
      <c r="O54" s="21">
        <v>0</v>
      </c>
      <c r="P54" s="22">
        <v>0</v>
      </c>
      <c r="Q54" s="17">
        <v>0</v>
      </c>
      <c r="R54" s="21">
        <v>0</v>
      </c>
      <c r="S54" s="22">
        <v>0</v>
      </c>
      <c r="T54" s="17">
        <v>0</v>
      </c>
      <c r="U54" s="19">
        <v>1.741018</v>
      </c>
      <c r="V54" s="4">
        <v>9.6407000000000007E-2</v>
      </c>
      <c r="W54" s="8">
        <v>0</v>
      </c>
      <c r="X54" s="19">
        <v>80.042766</v>
      </c>
      <c r="Y54" s="4">
        <v>80.042766</v>
      </c>
      <c r="Z54" s="8">
        <v>0</v>
      </c>
      <c r="AA54" s="19">
        <v>0</v>
      </c>
      <c r="AB54" s="4">
        <v>0</v>
      </c>
      <c r="AC54" s="8">
        <v>0</v>
      </c>
      <c r="AD54" s="19">
        <v>0</v>
      </c>
      <c r="AE54" s="4">
        <v>0</v>
      </c>
      <c r="AF54" s="8">
        <v>0</v>
      </c>
      <c r="AG54" s="19">
        <v>0</v>
      </c>
      <c r="AH54" s="4">
        <v>0</v>
      </c>
      <c r="AI54" s="8">
        <v>0</v>
      </c>
      <c r="AJ54" s="29">
        <v>0</v>
      </c>
    </row>
    <row r="55" spans="1:36" x14ac:dyDescent="0.2">
      <c r="A55" s="67"/>
      <c r="B55" s="8" t="s">
        <v>116</v>
      </c>
      <c r="C55" s="4">
        <v>0</v>
      </c>
      <c r="D55" s="4">
        <v>0</v>
      </c>
      <c r="E55" s="8">
        <v>0</v>
      </c>
      <c r="F55" s="21">
        <v>0</v>
      </c>
      <c r="G55" s="22">
        <v>0</v>
      </c>
      <c r="H55" s="17">
        <v>0</v>
      </c>
      <c r="I55" s="19">
        <v>0</v>
      </c>
      <c r="J55" s="4">
        <v>0</v>
      </c>
      <c r="K55" s="8">
        <v>0</v>
      </c>
      <c r="L55" s="21">
        <v>0</v>
      </c>
      <c r="M55" s="22">
        <v>0</v>
      </c>
      <c r="N55" s="17">
        <v>0</v>
      </c>
      <c r="O55" s="21">
        <v>0</v>
      </c>
      <c r="P55" s="22">
        <v>0</v>
      </c>
      <c r="Q55" s="17">
        <v>0</v>
      </c>
      <c r="R55" s="19">
        <v>3.3</v>
      </c>
      <c r="S55" s="4">
        <v>1.95</v>
      </c>
      <c r="T55" s="8">
        <v>1.2185950000000001</v>
      </c>
      <c r="U55" s="19">
        <v>0</v>
      </c>
      <c r="V55" s="4">
        <v>0</v>
      </c>
      <c r="W55" s="8">
        <v>0</v>
      </c>
      <c r="X55" s="19">
        <v>0</v>
      </c>
      <c r="Y55" s="4">
        <v>0</v>
      </c>
      <c r="Z55" s="8">
        <v>0</v>
      </c>
      <c r="AA55" s="19">
        <v>0</v>
      </c>
      <c r="AB55" s="4">
        <v>12.82043</v>
      </c>
      <c r="AC55" s="8">
        <v>11.588787</v>
      </c>
      <c r="AD55" s="19">
        <v>0</v>
      </c>
      <c r="AE55" s="4">
        <v>0</v>
      </c>
      <c r="AF55" s="8">
        <v>0</v>
      </c>
      <c r="AG55" s="19">
        <v>0</v>
      </c>
      <c r="AH55" s="4">
        <v>0</v>
      </c>
      <c r="AI55" s="8">
        <v>0</v>
      </c>
      <c r="AJ55" s="29">
        <v>0</v>
      </c>
    </row>
    <row r="56" spans="1:36" x14ac:dyDescent="0.2">
      <c r="A56" s="68"/>
      <c r="B56" s="8" t="s">
        <v>61</v>
      </c>
      <c r="C56" s="4">
        <v>1444.0421339481502</v>
      </c>
      <c r="D56" s="4">
        <v>1344.00472094815</v>
      </c>
      <c r="E56" s="8">
        <v>1088.1133970225012</v>
      </c>
      <c r="F56" s="19">
        <v>1463.8725096359999</v>
      </c>
      <c r="G56" s="4">
        <v>1402.145690676</v>
      </c>
      <c r="H56" s="8">
        <v>973.78343299999995</v>
      </c>
      <c r="I56" s="19">
        <v>1122.4428118922201</v>
      </c>
      <c r="J56" s="4">
        <v>1528.2153614720582</v>
      </c>
      <c r="K56" s="8">
        <v>1207.0813330000001</v>
      </c>
      <c r="L56" s="19">
        <v>1081.14417574</v>
      </c>
      <c r="M56" s="4">
        <v>1267.0369894073999</v>
      </c>
      <c r="N56" s="8">
        <v>1038.2637870000001</v>
      </c>
      <c r="O56" s="19">
        <v>1087.4358179000001</v>
      </c>
      <c r="P56" s="4">
        <v>1145.6488532249998</v>
      </c>
      <c r="Q56" s="8">
        <v>810.50366799999995</v>
      </c>
      <c r="R56" s="19">
        <v>871.01024299999995</v>
      </c>
      <c r="S56" s="4">
        <v>848.62415499999997</v>
      </c>
      <c r="T56" s="8">
        <v>666.04377699999998</v>
      </c>
      <c r="U56" s="19">
        <v>1080.1875338</v>
      </c>
      <c r="V56" s="4">
        <v>1197.217707</v>
      </c>
      <c r="W56" s="8">
        <v>754.55129699999998</v>
      </c>
      <c r="X56" s="19">
        <v>1759.8884820000001</v>
      </c>
      <c r="Y56" s="4">
        <v>1554.86132</v>
      </c>
      <c r="Z56" s="8">
        <v>1051.064991</v>
      </c>
      <c r="AA56" s="19">
        <v>2104.9334610000001</v>
      </c>
      <c r="AB56" s="4">
        <v>2018.5800650000001</v>
      </c>
      <c r="AC56" s="8">
        <v>1047.1007139999999</v>
      </c>
      <c r="AD56" s="19">
        <v>1353.9136547999999</v>
      </c>
      <c r="AE56" s="4">
        <v>1257.2304398000001</v>
      </c>
      <c r="AF56" s="8">
        <v>784.01462300000003</v>
      </c>
      <c r="AG56" s="19">
        <v>1257.286865</v>
      </c>
      <c r="AH56" s="4">
        <v>2370.3750989999999</v>
      </c>
      <c r="AI56" s="8">
        <v>1795.8918759999999</v>
      </c>
      <c r="AJ56" s="29">
        <v>2150.5159910000002</v>
      </c>
    </row>
    <row r="57" spans="1:36" x14ac:dyDescent="0.2">
      <c r="A57" s="13" t="s">
        <v>62</v>
      </c>
      <c r="B57" s="47"/>
      <c r="C57" s="14">
        <f>SUM(C35:C56)</f>
        <v>14949.781036977001</v>
      </c>
      <c r="D57" s="14">
        <f>SUM(D35:D56)</f>
        <v>20582.535283884001</v>
      </c>
      <c r="E57" s="16">
        <f>SUM(E35:E56)</f>
        <v>16614.385062022498</v>
      </c>
      <c r="F57" s="20">
        <f>SUM(F35:F56)</f>
        <v>17923.259123836</v>
      </c>
      <c r="G57" s="14">
        <f t="shared" ref="G57:H57" si="17">SUM(G35:G56)</f>
        <v>22687.489693207004</v>
      </c>
      <c r="H57" s="16">
        <f t="shared" si="17"/>
        <v>15267.94378</v>
      </c>
      <c r="I57" s="20">
        <f t="shared" ref="I57:AJ57" si="18">SUM(I35:I56)</f>
        <v>13152.38080212927</v>
      </c>
      <c r="J57" s="14">
        <f t="shared" si="18"/>
        <v>16195.289989901386</v>
      </c>
      <c r="K57" s="16">
        <f t="shared" si="18"/>
        <v>10693.909770999999</v>
      </c>
      <c r="L57" s="20">
        <f t="shared" si="18"/>
        <v>9657.1056783749991</v>
      </c>
      <c r="M57" s="14">
        <f t="shared" si="18"/>
        <v>12039.0697954524</v>
      </c>
      <c r="N57" s="16">
        <f t="shared" si="18"/>
        <v>8449.8120689999996</v>
      </c>
      <c r="O57" s="20">
        <f t="shared" si="18"/>
        <v>7716.2472696949999</v>
      </c>
      <c r="P57" s="14">
        <f t="shared" si="18"/>
        <v>8119.961921664999</v>
      </c>
      <c r="Q57" s="16">
        <f t="shared" si="18"/>
        <v>5547.4132929000007</v>
      </c>
      <c r="R57" s="20">
        <f t="shared" si="18"/>
        <v>7521.5144152499997</v>
      </c>
      <c r="S57" s="14">
        <f t="shared" si="18"/>
        <v>8569.8561251989995</v>
      </c>
      <c r="T57" s="16">
        <f t="shared" si="18"/>
        <v>5313.3828353699992</v>
      </c>
      <c r="U57" s="20">
        <f t="shared" si="18"/>
        <v>7548.1431985999998</v>
      </c>
      <c r="V57" s="14">
        <f t="shared" si="18"/>
        <v>9689.8859354500019</v>
      </c>
      <c r="W57" s="16">
        <f t="shared" si="18"/>
        <v>6728.0949769999988</v>
      </c>
      <c r="X57" s="20">
        <f t="shared" si="18"/>
        <v>8945.7253529999998</v>
      </c>
      <c r="Y57" s="14">
        <f t="shared" si="18"/>
        <v>10715.282916550002</v>
      </c>
      <c r="Z57" s="16">
        <f t="shared" si="18"/>
        <v>6307.7338900000004</v>
      </c>
      <c r="AA57" s="20">
        <f t="shared" si="18"/>
        <v>9822.1822384850002</v>
      </c>
      <c r="AB57" s="14">
        <f t="shared" si="18"/>
        <v>11249.735123394999</v>
      </c>
      <c r="AC57" s="16">
        <f t="shared" si="18"/>
        <v>6683.5289650000004</v>
      </c>
      <c r="AD57" s="20">
        <f t="shared" si="18"/>
        <v>10006.429853050004</v>
      </c>
      <c r="AE57" s="14">
        <f t="shared" si="18"/>
        <v>10338.19981005</v>
      </c>
      <c r="AF57" s="16">
        <f t="shared" si="18"/>
        <v>4931.279587</v>
      </c>
      <c r="AG57" s="20">
        <f t="shared" si="18"/>
        <v>8421.8515159999988</v>
      </c>
      <c r="AH57" s="14">
        <f t="shared" si="18"/>
        <v>11151.06940054</v>
      </c>
      <c r="AI57" s="16">
        <f t="shared" si="18"/>
        <v>7699.5712670000003</v>
      </c>
      <c r="AJ57" s="30">
        <f t="shared" si="18"/>
        <v>11088.422864999999</v>
      </c>
    </row>
    <row r="58" spans="1:36" x14ac:dyDescent="0.2">
      <c r="A58" s="69" t="s">
        <v>63</v>
      </c>
      <c r="B58" s="25" t="s">
        <v>64</v>
      </c>
      <c r="C58" s="4">
        <v>0</v>
      </c>
      <c r="D58" s="4">
        <v>0</v>
      </c>
      <c r="E58" s="8">
        <v>0</v>
      </c>
      <c r="F58" s="21">
        <v>0</v>
      </c>
      <c r="G58" s="22">
        <v>0</v>
      </c>
      <c r="H58" s="17">
        <v>0</v>
      </c>
      <c r="I58" s="19">
        <v>0</v>
      </c>
      <c r="J58" s="4">
        <v>0</v>
      </c>
      <c r="K58" s="8">
        <v>0</v>
      </c>
      <c r="L58" s="19">
        <v>0</v>
      </c>
      <c r="M58" s="4">
        <v>55.421168000000002</v>
      </c>
      <c r="N58" s="8">
        <v>51.116337000000001</v>
      </c>
      <c r="O58" s="19">
        <v>4.380795</v>
      </c>
      <c r="P58" s="4">
        <v>73.784774999999996</v>
      </c>
      <c r="Q58" s="8">
        <v>33.524462</v>
      </c>
      <c r="R58" s="19">
        <v>46.532595000000001</v>
      </c>
      <c r="S58" s="4">
        <v>46.532595000000001</v>
      </c>
      <c r="T58" s="8">
        <v>0.87889399999999995</v>
      </c>
      <c r="U58" s="19">
        <v>0</v>
      </c>
      <c r="V58" s="4">
        <v>56.86318</v>
      </c>
      <c r="W58" s="8">
        <v>39.233598999999998</v>
      </c>
      <c r="X58" s="19">
        <v>0</v>
      </c>
      <c r="Y58" s="4">
        <v>41.386451000000001</v>
      </c>
      <c r="Z58" s="8">
        <v>27.237926999999999</v>
      </c>
      <c r="AA58" s="19">
        <v>42.089137000000001</v>
      </c>
      <c r="AB58" s="4">
        <v>42.089137000000001</v>
      </c>
      <c r="AC58" s="8">
        <v>27.005597999999999</v>
      </c>
      <c r="AD58" s="19">
        <v>0.88474900000000001</v>
      </c>
      <c r="AE58" s="4">
        <v>14.643255</v>
      </c>
      <c r="AF58" s="8">
        <v>11.911111999999999</v>
      </c>
      <c r="AG58" s="19">
        <v>0</v>
      </c>
      <c r="AH58" s="4">
        <v>16.230381999999999</v>
      </c>
      <c r="AI58" s="8">
        <v>13.691166000000001</v>
      </c>
      <c r="AJ58" s="29">
        <v>0</v>
      </c>
    </row>
    <row r="59" spans="1:36" x14ac:dyDescent="0.2">
      <c r="A59" s="67"/>
      <c r="B59" s="25" t="s">
        <v>65</v>
      </c>
      <c r="C59" s="4">
        <v>358.57907499999999</v>
      </c>
      <c r="D59" s="4">
        <v>795.01859863999994</v>
      </c>
      <c r="E59" s="8">
        <v>666.58594300000004</v>
      </c>
      <c r="F59" s="19">
        <v>1280.6536543039999</v>
      </c>
      <c r="G59" s="4">
        <v>1448.072074704</v>
      </c>
      <c r="H59" s="8">
        <v>493.61821099999997</v>
      </c>
      <c r="I59" s="19">
        <v>1609.0047926440702</v>
      </c>
      <c r="J59" s="4">
        <v>1940.4521091485901</v>
      </c>
      <c r="K59" s="8">
        <v>586.40884913763273</v>
      </c>
      <c r="L59" s="19">
        <v>2107.9307680000002</v>
      </c>
      <c r="M59" s="4">
        <v>2125.058313</v>
      </c>
      <c r="N59" s="8">
        <v>1271.4795079999999</v>
      </c>
      <c r="O59" s="19">
        <v>2629.4337479999999</v>
      </c>
      <c r="P59" s="4">
        <v>2630.6752470000001</v>
      </c>
      <c r="Q59" s="8">
        <v>1411.799845</v>
      </c>
      <c r="R59" s="19">
        <v>1960.513404</v>
      </c>
      <c r="S59" s="4">
        <v>2552.4784330000002</v>
      </c>
      <c r="T59" s="8">
        <v>1775.055374</v>
      </c>
      <c r="U59" s="19">
        <v>1815.8513840000001</v>
      </c>
      <c r="V59" s="4">
        <v>1842.7462849999999</v>
      </c>
      <c r="W59" s="8">
        <v>253.58830300000002</v>
      </c>
      <c r="X59" s="19">
        <v>663.90303800000004</v>
      </c>
      <c r="Y59" s="4">
        <v>642.484961</v>
      </c>
      <c r="Z59" s="8">
        <v>276.558695</v>
      </c>
      <c r="AA59" s="19">
        <v>1188.5711630000001</v>
      </c>
      <c r="AB59" s="4">
        <v>1187.426612</v>
      </c>
      <c r="AC59" s="8">
        <v>204.35926499999999</v>
      </c>
      <c r="AD59" s="19">
        <v>262.67045999999999</v>
      </c>
      <c r="AE59" s="4">
        <v>268.44675628999994</v>
      </c>
      <c r="AF59" s="8">
        <v>128.87003799999999</v>
      </c>
      <c r="AG59" s="19">
        <v>1973.2485240000001</v>
      </c>
      <c r="AH59" s="4">
        <v>1982.230787</v>
      </c>
      <c r="AI59" s="8">
        <v>225.75718499999999</v>
      </c>
      <c r="AJ59" s="29">
        <v>1488.386096</v>
      </c>
    </row>
    <row r="60" spans="1:36" x14ac:dyDescent="0.2">
      <c r="A60" s="67"/>
      <c r="B60" s="25" t="s">
        <v>125</v>
      </c>
      <c r="C60" s="4">
        <v>5.5</v>
      </c>
      <c r="D60" s="4">
        <v>5.5</v>
      </c>
      <c r="E60" s="8">
        <v>2.7377880000000001</v>
      </c>
      <c r="F60" s="19">
        <v>7</v>
      </c>
      <c r="G60" s="4">
        <v>7</v>
      </c>
      <c r="H60" s="8">
        <v>3.222</v>
      </c>
      <c r="I60" s="19">
        <v>5.4</v>
      </c>
      <c r="J60" s="4">
        <v>5.4</v>
      </c>
      <c r="K60" s="8">
        <v>2.3601459999999999</v>
      </c>
      <c r="L60" s="19">
        <v>7.7849550000000001</v>
      </c>
      <c r="M60" s="4">
        <v>7.7849550000000001</v>
      </c>
      <c r="N60" s="8">
        <v>2.9809130000000001</v>
      </c>
      <c r="O60" s="19">
        <v>7.7849550000000001</v>
      </c>
      <c r="P60" s="4">
        <v>9.5510619999999999</v>
      </c>
      <c r="Q60" s="8">
        <v>6.7259260000000003</v>
      </c>
      <c r="R60" s="21">
        <v>0</v>
      </c>
      <c r="S60" s="22">
        <v>0</v>
      </c>
      <c r="T60" s="17">
        <v>0</v>
      </c>
      <c r="U60" s="19">
        <v>0</v>
      </c>
      <c r="V60" s="4">
        <v>0</v>
      </c>
      <c r="W60" s="8">
        <v>0</v>
      </c>
      <c r="X60" s="19">
        <v>0</v>
      </c>
      <c r="Y60" s="4">
        <v>0</v>
      </c>
      <c r="Z60" s="8">
        <v>0</v>
      </c>
      <c r="AA60" s="19">
        <v>0</v>
      </c>
      <c r="AB60" s="4">
        <v>0</v>
      </c>
      <c r="AC60" s="8">
        <v>0</v>
      </c>
      <c r="AD60" s="19">
        <v>0</v>
      </c>
      <c r="AE60" s="4">
        <v>0</v>
      </c>
      <c r="AF60" s="8">
        <v>0</v>
      </c>
      <c r="AG60" s="19">
        <v>0</v>
      </c>
      <c r="AH60" s="4">
        <v>0</v>
      </c>
      <c r="AI60" s="8">
        <v>0</v>
      </c>
      <c r="AJ60" s="29">
        <v>0</v>
      </c>
    </row>
    <row r="61" spans="1:36" x14ac:dyDescent="0.2">
      <c r="A61" s="67"/>
      <c r="B61" s="25" t="s">
        <v>66</v>
      </c>
      <c r="C61" s="4">
        <v>0</v>
      </c>
      <c r="D61" s="4">
        <v>0</v>
      </c>
      <c r="E61" s="8">
        <v>0</v>
      </c>
      <c r="F61" s="19">
        <v>0</v>
      </c>
      <c r="G61" s="4">
        <v>6.4185790000000003</v>
      </c>
      <c r="H61" s="8">
        <v>4.7979200000000004</v>
      </c>
      <c r="I61" s="19">
        <v>0</v>
      </c>
      <c r="J61" s="4">
        <v>8.162725</v>
      </c>
      <c r="K61" s="8">
        <v>5.2866489999999997</v>
      </c>
      <c r="L61" s="19">
        <v>0</v>
      </c>
      <c r="M61" s="4">
        <v>7.1069449999999996</v>
      </c>
      <c r="N61" s="8">
        <v>1.6813149999999999</v>
      </c>
      <c r="O61" s="19">
        <v>5.42563</v>
      </c>
      <c r="P61" s="4">
        <v>5.42563</v>
      </c>
      <c r="Q61" s="8">
        <v>3.34049</v>
      </c>
      <c r="R61" s="19">
        <v>16.467199999999998</v>
      </c>
      <c r="S61" s="4">
        <v>20.206315</v>
      </c>
      <c r="T61" s="8">
        <v>3.9555370000000001</v>
      </c>
      <c r="U61" s="19">
        <v>37.586500000000001</v>
      </c>
      <c r="V61" s="4">
        <v>44.985407000000002</v>
      </c>
      <c r="W61" s="8">
        <v>1.869443</v>
      </c>
      <c r="X61" s="19">
        <v>6.2850000000000001</v>
      </c>
      <c r="Y61" s="4">
        <v>17.529354999999999</v>
      </c>
      <c r="Z61" s="8">
        <v>4.7789299999999999</v>
      </c>
      <c r="AA61" s="19">
        <v>26.714683999999998</v>
      </c>
      <c r="AB61" s="4">
        <v>27.029561999999999</v>
      </c>
      <c r="AC61" s="8">
        <v>12.03829</v>
      </c>
      <c r="AD61" s="19">
        <v>48.669260000000001</v>
      </c>
      <c r="AE61" s="4">
        <v>49.706412999999998</v>
      </c>
      <c r="AF61" s="8">
        <v>10.541839</v>
      </c>
      <c r="AG61" s="19">
        <v>54.463391999999999</v>
      </c>
      <c r="AH61" s="4">
        <v>58.697280999999997</v>
      </c>
      <c r="AI61" s="8">
        <v>35.800207</v>
      </c>
      <c r="AJ61" s="29">
        <v>5.1586920000000003</v>
      </c>
    </row>
    <row r="62" spans="1:36" x14ac:dyDescent="0.2">
      <c r="A62" s="67"/>
      <c r="B62" s="25" t="s">
        <v>67</v>
      </c>
      <c r="C62" s="4">
        <v>253.84527499999999</v>
      </c>
      <c r="D62" s="4">
        <v>256.300275</v>
      </c>
      <c r="E62" s="8">
        <v>241.21487700000006</v>
      </c>
      <c r="F62" s="19">
        <v>255.54527200000001</v>
      </c>
      <c r="G62" s="4">
        <v>255.54527200000001</v>
      </c>
      <c r="H62" s="8">
        <v>242.333878</v>
      </c>
      <c r="I62" s="19">
        <v>253.59912600000001</v>
      </c>
      <c r="J62" s="4">
        <v>253.59912600000001</v>
      </c>
      <c r="K62" s="8">
        <v>241.77614299999999</v>
      </c>
      <c r="L62" s="19">
        <v>146.00014400000001</v>
      </c>
      <c r="M62" s="4">
        <v>151.00014400000001</v>
      </c>
      <c r="N62" s="8">
        <v>145.30086700000001</v>
      </c>
      <c r="O62" s="19">
        <v>145.075413</v>
      </c>
      <c r="P62" s="4">
        <v>149.075413</v>
      </c>
      <c r="Q62" s="8">
        <v>141.30041600000001</v>
      </c>
      <c r="R62" s="19">
        <v>322.964628</v>
      </c>
      <c r="S62" s="4">
        <v>309.86563899999999</v>
      </c>
      <c r="T62" s="8">
        <v>173.67092400000001</v>
      </c>
      <c r="U62" s="19">
        <v>374.24939799999999</v>
      </c>
      <c r="V62" s="4">
        <v>357.94537600000001</v>
      </c>
      <c r="W62" s="8">
        <v>235.717679</v>
      </c>
      <c r="X62" s="19">
        <v>425.002726</v>
      </c>
      <c r="Y62" s="4">
        <v>395.61755499999998</v>
      </c>
      <c r="Z62" s="8">
        <v>243.77498900000001</v>
      </c>
      <c r="AA62" s="19">
        <v>374.02587599999998</v>
      </c>
      <c r="AB62" s="4">
        <v>375.65068563</v>
      </c>
      <c r="AC62" s="8">
        <v>234.87110699999999</v>
      </c>
      <c r="AD62" s="19">
        <v>439.33361229500002</v>
      </c>
      <c r="AE62" s="4">
        <v>443.44160829500004</v>
      </c>
      <c r="AF62" s="8">
        <v>277.721519</v>
      </c>
      <c r="AG62" s="19">
        <v>497.867888295</v>
      </c>
      <c r="AH62" s="4">
        <v>523.83832029500002</v>
      </c>
      <c r="AI62" s="8">
        <v>306.41508399999998</v>
      </c>
      <c r="AJ62" s="29">
        <v>597.35160900000005</v>
      </c>
    </row>
    <row r="63" spans="1:36" x14ac:dyDescent="0.2">
      <c r="A63" s="67"/>
      <c r="B63" s="25" t="s">
        <v>126</v>
      </c>
      <c r="C63" s="4">
        <v>0</v>
      </c>
      <c r="D63" s="4">
        <v>0</v>
      </c>
      <c r="E63" s="8">
        <v>0</v>
      </c>
      <c r="F63" s="21">
        <v>0</v>
      </c>
      <c r="G63" s="22">
        <v>0</v>
      </c>
      <c r="H63" s="17">
        <v>0</v>
      </c>
      <c r="I63" s="19">
        <v>0</v>
      </c>
      <c r="J63" s="4">
        <v>0</v>
      </c>
      <c r="K63" s="8">
        <v>0</v>
      </c>
      <c r="L63" s="19">
        <v>0</v>
      </c>
      <c r="M63" s="4">
        <v>3.4724179999999998</v>
      </c>
      <c r="N63" s="8">
        <v>2.2274389999999999</v>
      </c>
      <c r="O63" s="19">
        <v>0</v>
      </c>
      <c r="P63" s="4">
        <v>0</v>
      </c>
      <c r="Q63" s="8">
        <v>0</v>
      </c>
      <c r="R63" s="21">
        <v>0</v>
      </c>
      <c r="S63" s="22">
        <v>0</v>
      </c>
      <c r="T63" s="17">
        <v>0</v>
      </c>
      <c r="U63" s="19">
        <v>0</v>
      </c>
      <c r="V63" s="4">
        <v>0</v>
      </c>
      <c r="W63" s="8">
        <v>0</v>
      </c>
      <c r="X63" s="19">
        <v>0</v>
      </c>
      <c r="Y63" s="4">
        <v>0</v>
      </c>
      <c r="Z63" s="8">
        <v>0</v>
      </c>
      <c r="AA63" s="19">
        <v>0</v>
      </c>
      <c r="AB63" s="4">
        <v>0</v>
      </c>
      <c r="AC63" s="8">
        <v>0</v>
      </c>
      <c r="AD63" s="19">
        <v>0</v>
      </c>
      <c r="AE63" s="4">
        <v>0</v>
      </c>
      <c r="AF63" s="8">
        <v>0</v>
      </c>
      <c r="AG63" s="19">
        <v>0</v>
      </c>
      <c r="AH63" s="4">
        <v>0</v>
      </c>
      <c r="AI63" s="8">
        <v>0</v>
      </c>
      <c r="AJ63" s="29">
        <v>0</v>
      </c>
    </row>
    <row r="64" spans="1:36" x14ac:dyDescent="0.2">
      <c r="A64" s="68"/>
      <c r="B64" s="25" t="s">
        <v>68</v>
      </c>
      <c r="C64" s="4">
        <v>559.25296600000001</v>
      </c>
      <c r="D64" s="4">
        <v>532.92974800000002</v>
      </c>
      <c r="E64" s="8">
        <v>451.32557000000003</v>
      </c>
      <c r="F64" s="19">
        <v>568.221677</v>
      </c>
      <c r="G64" s="4">
        <v>674.93704400000001</v>
      </c>
      <c r="H64" s="8">
        <v>479.76387799999998</v>
      </c>
      <c r="I64" s="19">
        <v>838.50561000000005</v>
      </c>
      <c r="J64" s="4">
        <v>880.93458199999998</v>
      </c>
      <c r="K64" s="8">
        <v>736.42125699999997</v>
      </c>
      <c r="L64" s="19">
        <v>846.30306199999995</v>
      </c>
      <c r="M64" s="4">
        <v>862.90412300000003</v>
      </c>
      <c r="N64" s="8">
        <v>656.07229600000005</v>
      </c>
      <c r="O64" s="19">
        <v>850.24589700000001</v>
      </c>
      <c r="P64" s="4">
        <v>852.88258599999995</v>
      </c>
      <c r="Q64" s="8">
        <v>318.295635</v>
      </c>
      <c r="R64" s="19">
        <v>832.37196600000004</v>
      </c>
      <c r="S64" s="4">
        <v>833.03711999999996</v>
      </c>
      <c r="T64" s="8">
        <v>738.23019799999997</v>
      </c>
      <c r="U64" s="19">
        <v>1095.931613</v>
      </c>
      <c r="V64" s="4">
        <v>1088.2762310000001</v>
      </c>
      <c r="W64" s="8">
        <v>404.84851600000002</v>
      </c>
      <c r="X64" s="19">
        <v>798.878601</v>
      </c>
      <c r="Y64" s="4">
        <v>844.44495600000005</v>
      </c>
      <c r="Z64" s="8">
        <v>648.73622499999999</v>
      </c>
      <c r="AA64" s="19">
        <v>832.58560699999998</v>
      </c>
      <c r="AB64" s="4">
        <v>837.20764899999995</v>
      </c>
      <c r="AC64" s="8">
        <v>523.67645300000004</v>
      </c>
      <c r="AD64" s="19">
        <v>935.54560500000002</v>
      </c>
      <c r="AE64" s="4">
        <v>934.98214900000005</v>
      </c>
      <c r="AF64" s="8">
        <v>109.687451</v>
      </c>
      <c r="AG64" s="19">
        <v>814.84232599999996</v>
      </c>
      <c r="AH64" s="4">
        <v>826.03678000000002</v>
      </c>
      <c r="AI64" s="8">
        <v>515.28677000000005</v>
      </c>
      <c r="AJ64" s="29">
        <v>833.15214600000002</v>
      </c>
    </row>
    <row r="65" spans="1:36" x14ac:dyDescent="0.2">
      <c r="A65" s="13" t="s">
        <v>69</v>
      </c>
      <c r="B65" s="47"/>
      <c r="C65" s="14">
        <f>SUM(C58:C64)</f>
        <v>1177.177316</v>
      </c>
      <c r="D65" s="14">
        <f t="shared" ref="D65:E65" si="19">SUM(D58:D64)</f>
        <v>1589.74862164</v>
      </c>
      <c r="E65" s="16">
        <f t="shared" si="19"/>
        <v>1361.864178</v>
      </c>
      <c r="F65" s="20">
        <f>SUM(F58:F64)</f>
        <v>2111.420603304</v>
      </c>
      <c r="G65" s="14">
        <f t="shared" ref="G65:H65" si="20">SUM(G58:G64)</f>
        <v>2391.9729697040002</v>
      </c>
      <c r="H65" s="16">
        <f t="shared" si="20"/>
        <v>1223.7358869999998</v>
      </c>
      <c r="I65" s="20">
        <f>SUM(I58:I64)</f>
        <v>2706.5095286440705</v>
      </c>
      <c r="J65" s="14">
        <f t="shared" ref="J65:K65" si="21">SUM(J58:J64)</f>
        <v>3088.5485421485901</v>
      </c>
      <c r="K65" s="16">
        <f t="shared" si="21"/>
        <v>1572.2530441376327</v>
      </c>
      <c r="L65" s="20">
        <f>SUM(L58:L64)</f>
        <v>3108.0189290000003</v>
      </c>
      <c r="M65" s="14">
        <f t="shared" ref="M65:N65" si="22">SUM(M58:M64)</f>
        <v>3212.7480660000001</v>
      </c>
      <c r="N65" s="16">
        <f t="shared" si="22"/>
        <v>2130.8586749999999</v>
      </c>
      <c r="O65" s="20">
        <f>SUM(O58:O64)</f>
        <v>3642.3464380000005</v>
      </c>
      <c r="P65" s="14">
        <f t="shared" ref="P65:Q65" si="23">SUM(P58:P64)</f>
        <v>3721.3947130000006</v>
      </c>
      <c r="Q65" s="16">
        <f t="shared" si="23"/>
        <v>1914.9867740000002</v>
      </c>
      <c r="R65" s="20">
        <f t="shared" ref="R65" si="24">SUM(R58:R64)</f>
        <v>3178.8497930000003</v>
      </c>
      <c r="S65" s="14">
        <f t="shared" ref="S65" si="25">SUM(S58:S64)</f>
        <v>3762.1201020000003</v>
      </c>
      <c r="T65" s="16">
        <f t="shared" ref="T65" si="26">SUM(T58:T64)</f>
        <v>2691.790927</v>
      </c>
      <c r="U65" s="20">
        <f>SUM(U58:U64)</f>
        <v>3323.6188949999996</v>
      </c>
      <c r="V65" s="14">
        <f t="shared" ref="V65:AJ65" si="27">SUM(V58:V64)</f>
        <v>3390.8164790000001</v>
      </c>
      <c r="W65" s="16">
        <f t="shared" si="27"/>
        <v>935.25754000000006</v>
      </c>
      <c r="X65" s="20">
        <f t="shared" si="27"/>
        <v>1894.0693649999998</v>
      </c>
      <c r="Y65" s="14">
        <f t="shared" si="27"/>
        <v>1941.4632779999999</v>
      </c>
      <c r="Z65" s="16">
        <f t="shared" si="27"/>
        <v>1201.0867659999999</v>
      </c>
      <c r="AA65" s="20">
        <f t="shared" si="27"/>
        <v>2463.9864669999997</v>
      </c>
      <c r="AB65" s="14">
        <f t="shared" si="27"/>
        <v>2469.40364563</v>
      </c>
      <c r="AC65" s="16">
        <f t="shared" si="27"/>
        <v>1001.950713</v>
      </c>
      <c r="AD65" s="20">
        <f t="shared" si="27"/>
        <v>1687.103686295</v>
      </c>
      <c r="AE65" s="14">
        <f t="shared" si="27"/>
        <v>1711.2201815849999</v>
      </c>
      <c r="AF65" s="16">
        <f t="shared" si="27"/>
        <v>538.73195899999996</v>
      </c>
      <c r="AG65" s="20">
        <f t="shared" si="27"/>
        <v>3340.422130295</v>
      </c>
      <c r="AH65" s="14">
        <f t="shared" si="27"/>
        <v>3407.0335502949997</v>
      </c>
      <c r="AI65" s="16">
        <f t="shared" si="27"/>
        <v>1096.9504120000001</v>
      </c>
      <c r="AJ65" s="30">
        <f t="shared" si="27"/>
        <v>2924.0485429999999</v>
      </c>
    </row>
    <row r="66" spans="1:36" x14ac:dyDescent="0.2">
      <c r="A66" s="69" t="s">
        <v>70</v>
      </c>
      <c r="B66" s="25" t="s">
        <v>120</v>
      </c>
      <c r="C66" s="4">
        <v>243.40329</v>
      </c>
      <c r="D66" s="4">
        <v>1045.9158190000001</v>
      </c>
      <c r="E66" s="8">
        <v>734.56758200000002</v>
      </c>
      <c r="F66" s="19">
        <v>173.327</v>
      </c>
      <c r="G66" s="4">
        <v>167.79576599999999</v>
      </c>
      <c r="H66" s="8">
        <v>131.917653</v>
      </c>
      <c r="I66" s="19">
        <v>142.649204</v>
      </c>
      <c r="J66" s="4">
        <v>140.696045</v>
      </c>
      <c r="K66" s="8">
        <v>129.068656</v>
      </c>
      <c r="L66" s="19">
        <v>123.804208</v>
      </c>
      <c r="M66" s="4">
        <v>117.771259</v>
      </c>
      <c r="N66" s="8">
        <v>115.82709</v>
      </c>
      <c r="O66" s="19">
        <v>122.116128</v>
      </c>
      <c r="P66" s="4">
        <v>122.116128</v>
      </c>
      <c r="Q66" s="8">
        <v>30.443356999999999</v>
      </c>
      <c r="R66" s="19">
        <v>27.08</v>
      </c>
      <c r="S66" s="4">
        <v>0</v>
      </c>
      <c r="T66" s="8">
        <v>0</v>
      </c>
      <c r="U66" s="19">
        <v>105</v>
      </c>
      <c r="V66" s="4">
        <v>87.607915000000006</v>
      </c>
      <c r="W66" s="8">
        <v>30.114598000000001</v>
      </c>
      <c r="X66" s="19">
        <v>71</v>
      </c>
      <c r="Y66" s="4">
        <v>69.517116000000001</v>
      </c>
      <c r="Z66" s="8">
        <v>51.772854000000002</v>
      </c>
      <c r="AA66" s="19">
        <v>28.887152</v>
      </c>
      <c r="AB66" s="4">
        <v>28.887152</v>
      </c>
      <c r="AC66" s="8">
        <v>28.5198</v>
      </c>
      <c r="AD66" s="19">
        <v>0</v>
      </c>
      <c r="AE66" s="4">
        <v>0.63200000000000001</v>
      </c>
      <c r="AF66" s="8">
        <v>0.44080000000000003</v>
      </c>
      <c r="AG66" s="19">
        <v>0</v>
      </c>
      <c r="AH66" s="4">
        <v>3.4778479999999998</v>
      </c>
      <c r="AI66" s="8">
        <v>3.4605220000000001</v>
      </c>
      <c r="AJ66" s="29">
        <v>367.94874299999998</v>
      </c>
    </row>
    <row r="67" spans="1:36" x14ac:dyDescent="0.2">
      <c r="A67" s="67"/>
      <c r="B67" s="25" t="s">
        <v>71</v>
      </c>
      <c r="C67" s="4">
        <v>64.218999999999994</v>
      </c>
      <c r="D67" s="4">
        <v>100.494974</v>
      </c>
      <c r="E67" s="8">
        <v>85.702814000000004</v>
      </c>
      <c r="F67" s="19">
        <v>60.997</v>
      </c>
      <c r="G67" s="4">
        <v>59.796999999999997</v>
      </c>
      <c r="H67" s="8">
        <v>44.81194</v>
      </c>
      <c r="I67" s="19">
        <v>57.296999999999997</v>
      </c>
      <c r="J67" s="4">
        <v>53.909844999999997</v>
      </c>
      <c r="K67" s="8">
        <v>45.286461000000003</v>
      </c>
      <c r="L67" s="19">
        <v>36.796999999999997</v>
      </c>
      <c r="M67" s="4">
        <v>37.192784000000003</v>
      </c>
      <c r="N67" s="8">
        <v>20.384084000000001</v>
      </c>
      <c r="O67" s="19">
        <v>108.178</v>
      </c>
      <c r="P67" s="4">
        <v>110.839794</v>
      </c>
      <c r="Q67" s="8">
        <v>22.116996</v>
      </c>
      <c r="R67" s="19">
        <v>65.201819</v>
      </c>
      <c r="S67" s="4">
        <v>50.388911999999998</v>
      </c>
      <c r="T67" s="8">
        <v>36.671225</v>
      </c>
      <c r="U67" s="19">
        <v>0</v>
      </c>
      <c r="V67" s="4">
        <v>0</v>
      </c>
      <c r="W67" s="8">
        <v>0</v>
      </c>
      <c r="X67" s="19">
        <v>0</v>
      </c>
      <c r="Y67" s="4">
        <v>0</v>
      </c>
      <c r="Z67" s="8">
        <v>0</v>
      </c>
      <c r="AA67" s="19">
        <v>0</v>
      </c>
      <c r="AB67" s="4">
        <v>0</v>
      </c>
      <c r="AC67" s="8">
        <v>0</v>
      </c>
      <c r="AD67" s="19">
        <v>85.051029599999993</v>
      </c>
      <c r="AE67" s="4">
        <v>85.051029599999993</v>
      </c>
      <c r="AF67" s="8">
        <v>36.538831999999999</v>
      </c>
      <c r="AG67" s="19">
        <v>87.707857000000004</v>
      </c>
      <c r="AH67" s="4">
        <v>84.087857</v>
      </c>
      <c r="AI67" s="8">
        <v>38.154860999999997</v>
      </c>
      <c r="AJ67" s="29">
        <v>62.233128999999998</v>
      </c>
    </row>
    <row r="68" spans="1:36" x14ac:dyDescent="0.2">
      <c r="A68" s="67"/>
      <c r="B68" s="25" t="s">
        <v>72</v>
      </c>
      <c r="C68" s="4">
        <v>199.691407</v>
      </c>
      <c r="D68" s="4">
        <v>314.54381999999998</v>
      </c>
      <c r="E68" s="8">
        <v>50.420226</v>
      </c>
      <c r="F68" s="19">
        <v>126.85784099999999</v>
      </c>
      <c r="G68" s="4">
        <v>157.99947900000001</v>
      </c>
      <c r="H68" s="8">
        <v>30.096665000000002</v>
      </c>
      <c r="I68" s="19">
        <v>1014.849907</v>
      </c>
      <c r="J68" s="4">
        <v>1071.1030000000001</v>
      </c>
      <c r="K68" s="8">
        <v>79.186104</v>
      </c>
      <c r="L68" s="19">
        <v>2446.0849480000002</v>
      </c>
      <c r="M68" s="4">
        <v>2541.0497169999999</v>
      </c>
      <c r="N68" s="8">
        <v>405.999145</v>
      </c>
      <c r="O68" s="19">
        <v>837.39345400000002</v>
      </c>
      <c r="P68" s="4">
        <v>1001.198877</v>
      </c>
      <c r="Q68" s="8">
        <v>455.40329400000002</v>
      </c>
      <c r="R68" s="19">
        <v>735.83328300000005</v>
      </c>
      <c r="S68" s="4">
        <v>815.24317699999995</v>
      </c>
      <c r="T68" s="8">
        <v>135.872139</v>
      </c>
      <c r="U68" s="19">
        <v>1275.4533329999999</v>
      </c>
      <c r="V68" s="4">
        <v>1302.189163</v>
      </c>
      <c r="W68" s="8">
        <v>163.07415499999999</v>
      </c>
      <c r="X68" s="19">
        <v>2700.0987169999999</v>
      </c>
      <c r="Y68" s="4">
        <v>2077.6740559999998</v>
      </c>
      <c r="Z68" s="8">
        <v>115.491952</v>
      </c>
      <c r="AA68" s="19">
        <v>3458.8102090000002</v>
      </c>
      <c r="AB68" s="4">
        <v>2971.447326</v>
      </c>
      <c r="AC68" s="8">
        <v>114.073272</v>
      </c>
      <c r="AD68" s="19">
        <v>3578.6641399999999</v>
      </c>
      <c r="AE68" s="4">
        <v>3602.9995410000001</v>
      </c>
      <c r="AF68" s="8">
        <v>193.67801499999999</v>
      </c>
      <c r="AG68" s="19">
        <v>3509.4505340000001</v>
      </c>
      <c r="AH68" s="4">
        <v>3291.3471719999998</v>
      </c>
      <c r="AI68" s="8">
        <v>277.29613599999999</v>
      </c>
      <c r="AJ68" s="29">
        <v>1082.6899559999999</v>
      </c>
    </row>
    <row r="69" spans="1:36" x14ac:dyDescent="0.2">
      <c r="A69" s="67"/>
      <c r="B69" s="25" t="s">
        <v>114</v>
      </c>
      <c r="C69" s="4">
        <v>0</v>
      </c>
      <c r="D69" s="4">
        <v>0</v>
      </c>
      <c r="E69" s="8">
        <v>0</v>
      </c>
      <c r="F69" s="19">
        <v>0</v>
      </c>
      <c r="G69" s="4">
        <v>29</v>
      </c>
      <c r="H69" s="8">
        <v>28.925836</v>
      </c>
      <c r="I69" s="19">
        <v>0</v>
      </c>
      <c r="J69" s="4">
        <v>0</v>
      </c>
      <c r="K69" s="8">
        <v>0</v>
      </c>
      <c r="L69" s="19">
        <v>0</v>
      </c>
      <c r="M69" s="4">
        <v>0</v>
      </c>
      <c r="N69" s="8">
        <v>0</v>
      </c>
      <c r="O69" s="19">
        <v>0</v>
      </c>
      <c r="P69" s="4">
        <v>0</v>
      </c>
      <c r="Q69" s="8">
        <v>0</v>
      </c>
      <c r="R69" s="19">
        <v>0</v>
      </c>
      <c r="S69" s="4">
        <v>0</v>
      </c>
      <c r="T69" s="8">
        <v>0</v>
      </c>
      <c r="U69" s="19">
        <v>36.071015000000003</v>
      </c>
      <c r="V69" s="4">
        <v>37.373015000000002</v>
      </c>
      <c r="W69" s="8">
        <v>37.373015000000002</v>
      </c>
      <c r="X69" s="19">
        <v>0</v>
      </c>
      <c r="Y69" s="4">
        <v>0</v>
      </c>
      <c r="Z69" s="8">
        <v>0</v>
      </c>
      <c r="AA69" s="21">
        <v>0</v>
      </c>
      <c r="AB69" s="22">
        <v>0</v>
      </c>
      <c r="AC69" s="17">
        <v>0</v>
      </c>
      <c r="AD69" s="19">
        <v>0</v>
      </c>
      <c r="AE69" s="4">
        <v>0</v>
      </c>
      <c r="AF69" s="8">
        <v>0</v>
      </c>
      <c r="AG69" s="19">
        <v>0</v>
      </c>
      <c r="AH69" s="4">
        <v>0</v>
      </c>
      <c r="AI69" s="8">
        <v>0</v>
      </c>
      <c r="AJ69" s="29">
        <v>0</v>
      </c>
    </row>
    <row r="70" spans="1:36" x14ac:dyDescent="0.2">
      <c r="A70" s="67"/>
      <c r="B70" s="25" t="s">
        <v>73</v>
      </c>
      <c r="C70" s="4">
        <v>2270.4441339999998</v>
      </c>
      <c r="D70" s="4">
        <v>2625.560234</v>
      </c>
      <c r="E70" s="8">
        <v>1643.2962520000001</v>
      </c>
      <c r="F70" s="19">
        <v>17</v>
      </c>
      <c r="G70" s="4">
        <v>18.2</v>
      </c>
      <c r="H70" s="8">
        <v>12.408794</v>
      </c>
      <c r="I70" s="19">
        <v>17</v>
      </c>
      <c r="J70" s="4">
        <v>23.053259000000001</v>
      </c>
      <c r="K70" s="8">
        <v>17.720179999999999</v>
      </c>
      <c r="L70" s="19">
        <v>18.448813000000001</v>
      </c>
      <c r="M70" s="4">
        <v>24.973813</v>
      </c>
      <c r="N70" s="8">
        <v>7.539167</v>
      </c>
      <c r="O70" s="19">
        <v>68.454672000000002</v>
      </c>
      <c r="P70" s="4">
        <v>68.454672000000002</v>
      </c>
      <c r="Q70" s="8">
        <v>37.500689999999999</v>
      </c>
      <c r="R70" s="19">
        <v>36.809153999999999</v>
      </c>
      <c r="S70" s="4">
        <v>269.05208800000003</v>
      </c>
      <c r="T70" s="8">
        <v>257.08334100000002</v>
      </c>
      <c r="U70" s="19">
        <v>218.484869</v>
      </c>
      <c r="V70" s="4">
        <v>222.61493100000001</v>
      </c>
      <c r="W70" s="8">
        <v>173.983361</v>
      </c>
      <c r="X70" s="19">
        <v>123.484869</v>
      </c>
      <c r="Y70" s="4">
        <v>96.430234999999996</v>
      </c>
      <c r="Z70" s="8">
        <v>83.475615000000005</v>
      </c>
      <c r="AA70" s="19">
        <v>90.063567000000006</v>
      </c>
      <c r="AB70" s="4">
        <v>91.002714999999995</v>
      </c>
      <c r="AC70" s="8">
        <v>76.405641000000003</v>
      </c>
      <c r="AD70" s="19">
        <v>26.476583999999999</v>
      </c>
      <c r="AE70" s="4">
        <v>26.476583999999999</v>
      </c>
      <c r="AF70" s="8">
        <v>22.506069</v>
      </c>
      <c r="AG70" s="19">
        <v>27.174264000000001</v>
      </c>
      <c r="AH70" s="4">
        <v>23.629963</v>
      </c>
      <c r="AI70" s="8">
        <v>17.438372999999999</v>
      </c>
      <c r="AJ70" s="29">
        <v>19.100183999999999</v>
      </c>
    </row>
    <row r="71" spans="1:36" x14ac:dyDescent="0.2">
      <c r="A71" s="68"/>
      <c r="B71" s="25" t="s">
        <v>74</v>
      </c>
      <c r="C71" s="4">
        <v>126.91731900000001</v>
      </c>
      <c r="D71" s="4">
        <v>185.84964100245</v>
      </c>
      <c r="E71" s="8">
        <v>67.933197000000007</v>
      </c>
      <c r="F71" s="19">
        <v>441.51286374800003</v>
      </c>
      <c r="G71" s="4">
        <v>525.16742669299992</v>
      </c>
      <c r="H71" s="8">
        <v>181.63219936000002</v>
      </c>
      <c r="I71" s="19">
        <v>748.52434843057995</v>
      </c>
      <c r="J71" s="4">
        <v>910.38954994594019</v>
      </c>
      <c r="K71" s="8">
        <v>335.58151679476481</v>
      </c>
      <c r="L71" s="19">
        <v>564.67985999999996</v>
      </c>
      <c r="M71" s="4">
        <v>695.20358799999997</v>
      </c>
      <c r="N71" s="8">
        <v>350.17920400000003</v>
      </c>
      <c r="O71" s="19">
        <v>984.41792799999996</v>
      </c>
      <c r="P71" s="4">
        <v>976.07661199999995</v>
      </c>
      <c r="Q71" s="8">
        <v>635.61108100000001</v>
      </c>
      <c r="R71" s="19">
        <v>636.13226699999996</v>
      </c>
      <c r="S71" s="4">
        <v>731.15193499999998</v>
      </c>
      <c r="T71" s="8">
        <v>718.57235800000001</v>
      </c>
      <c r="U71" s="19">
        <v>98.025025999999997</v>
      </c>
      <c r="V71" s="4">
        <v>205.401883</v>
      </c>
      <c r="W71" s="8">
        <v>177.857821</v>
      </c>
      <c r="X71" s="19">
        <v>99.571635999999998</v>
      </c>
      <c r="Y71" s="4">
        <v>1686.3472340000001</v>
      </c>
      <c r="Z71" s="8">
        <v>1645.7049669999999</v>
      </c>
      <c r="AA71" s="19">
        <v>345.23568799999998</v>
      </c>
      <c r="AB71" s="4">
        <v>350.55953799999997</v>
      </c>
      <c r="AC71" s="8">
        <v>321.65692799999999</v>
      </c>
      <c r="AD71" s="19">
        <v>96.261904000000001</v>
      </c>
      <c r="AE71" s="4">
        <v>96.261904000000001</v>
      </c>
      <c r="AF71" s="8">
        <v>53.759520000000002</v>
      </c>
      <c r="AG71" s="19">
        <v>911.70412399999998</v>
      </c>
      <c r="AH71" s="4">
        <v>1015.225554</v>
      </c>
      <c r="AI71" s="8">
        <v>987.97076200000004</v>
      </c>
      <c r="AJ71" s="29">
        <v>943.19616900000005</v>
      </c>
    </row>
    <row r="72" spans="1:36" x14ac:dyDescent="0.2">
      <c r="A72" s="13" t="s">
        <v>75</v>
      </c>
      <c r="B72" s="47"/>
      <c r="C72" s="14">
        <f>SUM(C66:C71)</f>
        <v>2904.67515</v>
      </c>
      <c r="D72" s="14">
        <f t="shared" ref="D72:E72" si="28">SUM(D66:D71)</f>
        <v>4272.3644880024503</v>
      </c>
      <c r="E72" s="16">
        <f t="shared" si="28"/>
        <v>2581.920071</v>
      </c>
      <c r="F72" s="20">
        <f>SUM(F66:F71)</f>
        <v>819.69470474800005</v>
      </c>
      <c r="G72" s="14">
        <f t="shared" ref="G72:H72" si="29">SUM(G66:G71)</f>
        <v>957.9596716929999</v>
      </c>
      <c r="H72" s="16">
        <f t="shared" si="29"/>
        <v>429.79308736000002</v>
      </c>
      <c r="I72" s="20">
        <f>SUM(I66:I71)</f>
        <v>1980.3204594305801</v>
      </c>
      <c r="J72" s="14">
        <f t="shared" ref="J72:K72" si="30">SUM(J66:J71)</f>
        <v>2199.1516989459406</v>
      </c>
      <c r="K72" s="16">
        <f t="shared" si="30"/>
        <v>606.84291779476484</v>
      </c>
      <c r="L72" s="20">
        <f>SUM(L66:L71)</f>
        <v>3189.8148289999999</v>
      </c>
      <c r="M72" s="14">
        <f t="shared" ref="M72:N72" si="31">SUM(M66:M71)</f>
        <v>3416.1911609999997</v>
      </c>
      <c r="N72" s="16">
        <f t="shared" si="31"/>
        <v>899.92869000000007</v>
      </c>
      <c r="O72" s="20">
        <f>SUM(O66:O71)</f>
        <v>2120.5601820000002</v>
      </c>
      <c r="P72" s="14">
        <f t="shared" ref="P72:Q72" si="32">SUM(P66:P71)</f>
        <v>2278.6860830000001</v>
      </c>
      <c r="Q72" s="16">
        <f t="shared" si="32"/>
        <v>1181.0754179999999</v>
      </c>
      <c r="R72" s="20">
        <f t="shared" ref="R72" si="33">SUM(R66:R71)</f>
        <v>1501.0565230000002</v>
      </c>
      <c r="S72" s="14">
        <f t="shared" ref="S72" si="34">SUM(S66:S71)</f>
        <v>1865.836112</v>
      </c>
      <c r="T72" s="16">
        <f t="shared" ref="T72" si="35">SUM(T66:T71)</f>
        <v>1148.199063</v>
      </c>
      <c r="U72" s="20">
        <f>SUM(U66:U71)</f>
        <v>1733.0342429999998</v>
      </c>
      <c r="V72" s="14">
        <f t="shared" ref="V72:AJ72" si="36">SUM(V66:V71)</f>
        <v>1855.186907</v>
      </c>
      <c r="W72" s="16">
        <f t="shared" si="36"/>
        <v>582.40294999999992</v>
      </c>
      <c r="X72" s="20">
        <f t="shared" si="36"/>
        <v>2994.1552219999999</v>
      </c>
      <c r="Y72" s="14">
        <f t="shared" si="36"/>
        <v>3929.9686409999995</v>
      </c>
      <c r="Z72" s="16">
        <f t="shared" si="36"/>
        <v>1896.4453879999999</v>
      </c>
      <c r="AA72" s="20">
        <f t="shared" si="36"/>
        <v>3922.9966160000004</v>
      </c>
      <c r="AB72" s="14">
        <f t="shared" si="36"/>
        <v>3441.8967309999998</v>
      </c>
      <c r="AC72" s="16">
        <f t="shared" si="36"/>
        <v>540.65564100000006</v>
      </c>
      <c r="AD72" s="20">
        <f>SUM(AD66:AD71)</f>
        <v>3786.4536576</v>
      </c>
      <c r="AE72" s="14">
        <f t="shared" si="36"/>
        <v>3811.4210585999999</v>
      </c>
      <c r="AF72" s="16">
        <f t="shared" si="36"/>
        <v>306.92323599999997</v>
      </c>
      <c r="AG72" s="20">
        <f t="shared" si="36"/>
        <v>4536.036779</v>
      </c>
      <c r="AH72" s="14">
        <f t="shared" si="36"/>
        <v>4417.7683939999997</v>
      </c>
      <c r="AI72" s="16">
        <f t="shared" si="36"/>
        <v>1324.3206540000001</v>
      </c>
      <c r="AJ72" s="30">
        <f t="shared" si="36"/>
        <v>2475.168181</v>
      </c>
    </row>
    <row r="73" spans="1:36" x14ac:dyDescent="0.2">
      <c r="A73" s="69" t="s">
        <v>76</v>
      </c>
      <c r="B73" s="25" t="s">
        <v>77</v>
      </c>
      <c r="C73" s="4">
        <v>111.972646</v>
      </c>
      <c r="D73" s="4">
        <v>109.43653500000001</v>
      </c>
      <c r="E73" s="8">
        <v>108.547572</v>
      </c>
      <c r="F73" s="19">
        <v>256.03590800000001</v>
      </c>
      <c r="G73" s="4">
        <v>256.19413900000001</v>
      </c>
      <c r="H73" s="8">
        <v>252.69498200000001</v>
      </c>
      <c r="I73" s="19">
        <v>278.74839200000002</v>
      </c>
      <c r="J73" s="4">
        <v>279.23984000000002</v>
      </c>
      <c r="K73" s="8">
        <v>264.72412500000002</v>
      </c>
      <c r="L73" s="19">
        <v>316.49575399999998</v>
      </c>
      <c r="M73" s="4">
        <v>349.11632100000003</v>
      </c>
      <c r="N73" s="8">
        <v>307.33980700000001</v>
      </c>
      <c r="O73" s="19">
        <v>367.188512</v>
      </c>
      <c r="P73" s="4">
        <v>489.51735300000001</v>
      </c>
      <c r="Q73" s="8">
        <v>455.79722400000003</v>
      </c>
      <c r="R73" s="19">
        <v>354.21305599999999</v>
      </c>
      <c r="S73" s="4">
        <v>384.325108</v>
      </c>
      <c r="T73" s="8">
        <v>361.57534700000002</v>
      </c>
      <c r="U73" s="19">
        <v>388.10654799999998</v>
      </c>
      <c r="V73" s="4">
        <v>401.71346499999999</v>
      </c>
      <c r="W73" s="8">
        <v>397.70823799999999</v>
      </c>
      <c r="X73" s="19">
        <v>372.178876</v>
      </c>
      <c r="Y73" s="4">
        <v>872.70516399999997</v>
      </c>
      <c r="Z73" s="8">
        <v>794.04052300000001</v>
      </c>
      <c r="AA73" s="19">
        <v>821.91140600000006</v>
      </c>
      <c r="AB73" s="4">
        <v>819.43582800000001</v>
      </c>
      <c r="AC73" s="8">
        <v>788.18439799999999</v>
      </c>
      <c r="AD73" s="19">
        <v>491.753803</v>
      </c>
      <c r="AE73" s="4">
        <v>1323.624335</v>
      </c>
      <c r="AF73" s="8">
        <v>1312.636264</v>
      </c>
      <c r="AG73" s="19">
        <v>491.753803</v>
      </c>
      <c r="AH73" s="4">
        <v>625.39958899999999</v>
      </c>
      <c r="AI73" s="8">
        <v>614.344562</v>
      </c>
      <c r="AJ73" s="29">
        <v>740.82498799999996</v>
      </c>
    </row>
    <row r="74" spans="1:36" x14ac:dyDescent="0.2">
      <c r="A74" s="67"/>
      <c r="B74" s="25" t="s">
        <v>78</v>
      </c>
      <c r="C74" s="22">
        <v>0</v>
      </c>
      <c r="D74" s="22">
        <v>0</v>
      </c>
      <c r="E74" s="17">
        <v>0</v>
      </c>
      <c r="F74" s="21">
        <v>0</v>
      </c>
      <c r="G74" s="22">
        <v>0</v>
      </c>
      <c r="H74" s="17">
        <v>0</v>
      </c>
      <c r="I74" s="19">
        <v>0</v>
      </c>
      <c r="J74" s="4">
        <v>0</v>
      </c>
      <c r="K74" s="8">
        <v>0</v>
      </c>
      <c r="L74" s="19">
        <v>0</v>
      </c>
      <c r="M74" s="4">
        <v>0</v>
      </c>
      <c r="N74" s="8">
        <v>0</v>
      </c>
      <c r="O74" s="19">
        <v>0</v>
      </c>
      <c r="P74" s="4">
        <v>0</v>
      </c>
      <c r="Q74" s="8">
        <v>0</v>
      </c>
      <c r="R74" s="19">
        <v>0</v>
      </c>
      <c r="S74" s="4">
        <v>0</v>
      </c>
      <c r="T74" s="8">
        <v>0</v>
      </c>
      <c r="U74" s="24">
        <v>0</v>
      </c>
      <c r="V74" s="3">
        <v>0</v>
      </c>
      <c r="W74" s="25">
        <v>0</v>
      </c>
      <c r="X74" s="19">
        <v>3.6393900000000001</v>
      </c>
      <c r="Y74" s="4">
        <v>3.6393900000000001</v>
      </c>
      <c r="Z74" s="8">
        <v>1.231042</v>
      </c>
      <c r="AA74" s="19">
        <v>0</v>
      </c>
      <c r="AB74" s="4">
        <v>0</v>
      </c>
      <c r="AC74" s="8">
        <v>0</v>
      </c>
      <c r="AD74" s="19">
        <v>0</v>
      </c>
      <c r="AE74" s="4">
        <v>0</v>
      </c>
      <c r="AF74" s="8">
        <v>0</v>
      </c>
      <c r="AG74" s="19">
        <v>0</v>
      </c>
      <c r="AH74" s="4">
        <v>0</v>
      </c>
      <c r="AI74" s="8">
        <v>0</v>
      </c>
      <c r="AJ74" s="29">
        <v>0</v>
      </c>
    </row>
    <row r="75" spans="1:36" x14ac:dyDescent="0.2">
      <c r="A75" s="67"/>
      <c r="B75" s="25" t="s">
        <v>127</v>
      </c>
      <c r="C75" s="22">
        <v>0</v>
      </c>
      <c r="D75" s="22">
        <v>0</v>
      </c>
      <c r="E75" s="17">
        <v>0</v>
      </c>
      <c r="F75" s="21">
        <v>0</v>
      </c>
      <c r="G75" s="22">
        <v>0</v>
      </c>
      <c r="H75" s="17">
        <v>0</v>
      </c>
      <c r="I75" s="19">
        <v>0</v>
      </c>
      <c r="J75" s="4">
        <v>0</v>
      </c>
      <c r="K75" s="8">
        <v>0</v>
      </c>
      <c r="L75" s="19">
        <v>0</v>
      </c>
      <c r="M75" s="4">
        <v>5.7403500000000003</v>
      </c>
      <c r="N75" s="8">
        <v>1.722105</v>
      </c>
      <c r="O75" s="19">
        <v>4.0182450000000003</v>
      </c>
      <c r="P75" s="4">
        <v>4.0182450000000003</v>
      </c>
      <c r="Q75" s="8">
        <v>4.0182450000000003</v>
      </c>
      <c r="R75" s="19">
        <v>0</v>
      </c>
      <c r="S75" s="4">
        <v>0</v>
      </c>
      <c r="T75" s="8">
        <v>0</v>
      </c>
      <c r="U75" s="24">
        <v>0</v>
      </c>
      <c r="V75" s="3">
        <v>0</v>
      </c>
      <c r="W75" s="25">
        <v>0</v>
      </c>
      <c r="X75" s="19">
        <v>0</v>
      </c>
      <c r="Y75" s="4">
        <v>0</v>
      </c>
      <c r="Z75" s="8">
        <v>0</v>
      </c>
      <c r="AA75" s="19">
        <v>0</v>
      </c>
      <c r="AB75" s="4">
        <v>0</v>
      </c>
      <c r="AC75" s="8">
        <v>0</v>
      </c>
      <c r="AD75" s="19">
        <v>0</v>
      </c>
      <c r="AE75" s="4">
        <v>0</v>
      </c>
      <c r="AF75" s="8">
        <v>0</v>
      </c>
      <c r="AG75" s="19">
        <v>0</v>
      </c>
      <c r="AH75" s="4">
        <v>0</v>
      </c>
      <c r="AI75" s="8">
        <v>0</v>
      </c>
      <c r="AJ75" s="29">
        <v>0</v>
      </c>
    </row>
    <row r="76" spans="1:36" x14ac:dyDescent="0.2">
      <c r="A76" s="67"/>
      <c r="B76" s="25" t="s">
        <v>79</v>
      </c>
      <c r="C76" s="22">
        <v>0</v>
      </c>
      <c r="D76" s="22">
        <v>0</v>
      </c>
      <c r="E76" s="17">
        <v>0</v>
      </c>
      <c r="F76" s="21">
        <v>0</v>
      </c>
      <c r="G76" s="22">
        <v>0</v>
      </c>
      <c r="H76" s="17">
        <v>0</v>
      </c>
      <c r="I76" s="19">
        <v>0</v>
      </c>
      <c r="J76" s="4">
        <v>0</v>
      </c>
      <c r="K76" s="8">
        <v>0</v>
      </c>
      <c r="L76" s="19">
        <v>0</v>
      </c>
      <c r="M76" s="4">
        <v>0</v>
      </c>
      <c r="N76" s="8">
        <v>0</v>
      </c>
      <c r="O76" s="19">
        <v>0</v>
      </c>
      <c r="P76" s="4">
        <v>0</v>
      </c>
      <c r="Q76" s="8">
        <v>0</v>
      </c>
      <c r="R76" s="19">
        <v>0</v>
      </c>
      <c r="S76" s="4">
        <v>0</v>
      </c>
      <c r="T76" s="8">
        <v>0</v>
      </c>
      <c r="U76" s="19">
        <v>8.86</v>
      </c>
      <c r="V76" s="4">
        <v>8.86</v>
      </c>
      <c r="W76" s="8">
        <v>8.86</v>
      </c>
      <c r="X76" s="19">
        <v>8.86</v>
      </c>
      <c r="Y76" s="4">
        <v>8.86</v>
      </c>
      <c r="Z76" s="8">
        <v>6.0153449999999999</v>
      </c>
      <c r="AA76" s="19">
        <v>8.86</v>
      </c>
      <c r="AB76" s="4">
        <v>8.86</v>
      </c>
      <c r="AC76" s="8">
        <v>7.2457339999999997</v>
      </c>
      <c r="AD76" s="19">
        <v>0</v>
      </c>
      <c r="AE76" s="4">
        <v>0</v>
      </c>
      <c r="AF76" s="8">
        <v>0</v>
      </c>
      <c r="AG76" s="19">
        <v>0</v>
      </c>
      <c r="AH76" s="4">
        <v>0</v>
      </c>
      <c r="AI76" s="8">
        <v>0</v>
      </c>
      <c r="AJ76" s="29">
        <v>49.162500000000001</v>
      </c>
    </row>
    <row r="77" spans="1:36" x14ac:dyDescent="0.2">
      <c r="A77" s="67"/>
      <c r="B77" s="25" t="s">
        <v>80</v>
      </c>
      <c r="C77" s="22">
        <v>0</v>
      </c>
      <c r="D77" s="22">
        <v>0</v>
      </c>
      <c r="E77" s="17">
        <v>0</v>
      </c>
      <c r="F77" s="21">
        <v>0</v>
      </c>
      <c r="G77" s="22">
        <v>0</v>
      </c>
      <c r="H77" s="17">
        <v>0</v>
      </c>
      <c r="I77" s="19">
        <v>0</v>
      </c>
      <c r="J77" s="4">
        <v>0</v>
      </c>
      <c r="K77" s="8">
        <v>0</v>
      </c>
      <c r="L77" s="19">
        <v>0</v>
      </c>
      <c r="M77" s="4">
        <v>0</v>
      </c>
      <c r="N77" s="8">
        <v>0</v>
      </c>
      <c r="O77" s="19">
        <v>0</v>
      </c>
      <c r="P77" s="4">
        <v>0</v>
      </c>
      <c r="Q77" s="8">
        <v>0</v>
      </c>
      <c r="R77" s="19">
        <v>0</v>
      </c>
      <c r="S77" s="4">
        <v>0</v>
      </c>
      <c r="T77" s="8">
        <v>0</v>
      </c>
      <c r="U77" s="19">
        <v>65</v>
      </c>
      <c r="V77" s="4">
        <v>40.700000000000003</v>
      </c>
      <c r="W77" s="8">
        <v>30.194607999999999</v>
      </c>
      <c r="X77" s="19">
        <v>51</v>
      </c>
      <c r="Y77" s="4">
        <v>13.779674</v>
      </c>
      <c r="Z77" s="8">
        <v>6.7860509999999996</v>
      </c>
      <c r="AA77" s="19">
        <v>20</v>
      </c>
      <c r="AB77" s="4">
        <v>20</v>
      </c>
      <c r="AC77" s="8">
        <v>19.333483000000001</v>
      </c>
      <c r="AD77" s="19">
        <v>0</v>
      </c>
      <c r="AE77" s="4">
        <v>0</v>
      </c>
      <c r="AF77" s="8">
        <v>0</v>
      </c>
      <c r="AG77" s="19">
        <v>0</v>
      </c>
      <c r="AH77" s="4">
        <v>140.53</v>
      </c>
      <c r="AI77" s="8">
        <v>9.8393049999999995</v>
      </c>
      <c r="AJ77" s="29">
        <v>0</v>
      </c>
    </row>
    <row r="78" spans="1:36" x14ac:dyDescent="0.2">
      <c r="A78" s="67"/>
      <c r="B78" s="25" t="s">
        <v>123</v>
      </c>
      <c r="C78" s="22">
        <v>0</v>
      </c>
      <c r="D78" s="22">
        <v>0</v>
      </c>
      <c r="E78" s="17">
        <v>0</v>
      </c>
      <c r="F78" s="21">
        <v>0</v>
      </c>
      <c r="G78" s="22">
        <v>0</v>
      </c>
      <c r="H78" s="17">
        <v>0</v>
      </c>
      <c r="I78" s="19">
        <v>0</v>
      </c>
      <c r="J78" s="4">
        <v>0</v>
      </c>
      <c r="K78" s="8">
        <v>0</v>
      </c>
      <c r="L78" s="19">
        <v>0</v>
      </c>
      <c r="M78" s="4">
        <v>0</v>
      </c>
      <c r="N78" s="8">
        <v>0</v>
      </c>
      <c r="O78" s="19">
        <v>0</v>
      </c>
      <c r="P78" s="4">
        <v>0</v>
      </c>
      <c r="Q78" s="8">
        <v>0</v>
      </c>
      <c r="R78" s="19">
        <v>0</v>
      </c>
      <c r="S78" s="4">
        <v>0</v>
      </c>
      <c r="T78" s="8">
        <v>0</v>
      </c>
      <c r="U78" s="19">
        <v>0</v>
      </c>
      <c r="V78" s="4">
        <v>0</v>
      </c>
      <c r="W78" s="8">
        <v>0</v>
      </c>
      <c r="X78" s="19">
        <v>0</v>
      </c>
      <c r="Y78" s="4">
        <v>0</v>
      </c>
      <c r="Z78" s="8">
        <v>0</v>
      </c>
      <c r="AA78" s="19">
        <v>0</v>
      </c>
      <c r="AB78" s="4">
        <v>0</v>
      </c>
      <c r="AC78" s="8">
        <v>0</v>
      </c>
      <c r="AD78" s="19">
        <v>0</v>
      </c>
      <c r="AE78" s="4">
        <v>0</v>
      </c>
      <c r="AF78" s="8">
        <v>0</v>
      </c>
      <c r="AG78" s="19">
        <v>0</v>
      </c>
      <c r="AH78" s="4">
        <v>3.4724849999999998</v>
      </c>
      <c r="AI78" s="8">
        <v>2.3263699999999998</v>
      </c>
      <c r="AJ78" s="29">
        <v>0</v>
      </c>
    </row>
    <row r="79" spans="1:36" x14ac:dyDescent="0.2">
      <c r="A79" s="67"/>
      <c r="B79" s="25" t="s">
        <v>81</v>
      </c>
      <c r="C79" s="4">
        <v>1352.68631</v>
      </c>
      <c r="D79" s="4">
        <v>1485.9750200000001</v>
      </c>
      <c r="E79" s="8">
        <v>1442.3303039999996</v>
      </c>
      <c r="F79" s="19">
        <v>1405.85482</v>
      </c>
      <c r="G79" s="4">
        <v>1708.157592</v>
      </c>
      <c r="H79" s="8">
        <v>1635.193295</v>
      </c>
      <c r="I79" s="19">
        <v>1802.35221</v>
      </c>
      <c r="J79" s="4">
        <v>1984.5560740000001</v>
      </c>
      <c r="K79" s="8">
        <v>1834.8152230000001</v>
      </c>
      <c r="L79" s="19">
        <v>2049.2306410000001</v>
      </c>
      <c r="M79" s="4">
        <v>2121.7681579999999</v>
      </c>
      <c r="N79" s="8">
        <v>1980.2427259999999</v>
      </c>
      <c r="O79" s="19">
        <v>2275.292269</v>
      </c>
      <c r="P79" s="4">
        <v>2305.940658</v>
      </c>
      <c r="Q79" s="8">
        <v>1778.3343991500001</v>
      </c>
      <c r="R79" s="19">
        <v>2074.8189269999998</v>
      </c>
      <c r="S79" s="4">
        <v>1970.864744</v>
      </c>
      <c r="T79" s="8">
        <v>1864.7640960000001</v>
      </c>
      <c r="U79" s="19">
        <v>2726.6468789999999</v>
      </c>
      <c r="V79" s="4">
        <v>2709.3047069999998</v>
      </c>
      <c r="W79" s="8">
        <v>2270.8557169999999</v>
      </c>
      <c r="X79" s="19">
        <v>3471.1969810000001</v>
      </c>
      <c r="Y79" s="4">
        <v>3431.56754</v>
      </c>
      <c r="Z79" s="8">
        <v>2992.5286769999998</v>
      </c>
      <c r="AA79" s="19">
        <v>3659.5081409999998</v>
      </c>
      <c r="AB79" s="4">
        <v>3769.4530949999998</v>
      </c>
      <c r="AC79" s="8">
        <v>2782.1416949999998</v>
      </c>
      <c r="AD79" s="19">
        <v>3244.57807</v>
      </c>
      <c r="AE79" s="4">
        <v>3444.3728190000002</v>
      </c>
      <c r="AF79" s="8">
        <v>3127.3603090000001</v>
      </c>
      <c r="AG79" s="19">
        <v>3071.59258</v>
      </c>
      <c r="AH79" s="4">
        <v>3050.731577</v>
      </c>
      <c r="AI79" s="8">
        <v>2753.3326579999998</v>
      </c>
      <c r="AJ79" s="29">
        <v>3048.5912560000002</v>
      </c>
    </row>
    <row r="80" spans="1:36" x14ac:dyDescent="0.2">
      <c r="A80" s="67"/>
      <c r="B80" s="25" t="s">
        <v>82</v>
      </c>
      <c r="C80" s="4">
        <v>184.74300099999999</v>
      </c>
      <c r="D80" s="4">
        <v>184.74300099999999</v>
      </c>
      <c r="E80" s="8">
        <v>123.923333</v>
      </c>
      <c r="F80" s="19">
        <v>3.0750000000000002</v>
      </c>
      <c r="G80" s="4">
        <v>32.406550000000003</v>
      </c>
      <c r="H80" s="8">
        <v>29.776949999999999</v>
      </c>
      <c r="I80" s="19">
        <v>41.329667000000001</v>
      </c>
      <c r="J80" s="4">
        <v>16.070741000000002</v>
      </c>
      <c r="K80" s="8">
        <v>10.547605000000001</v>
      </c>
      <c r="L80" s="19">
        <v>3.875</v>
      </c>
      <c r="M80" s="4">
        <v>3.875</v>
      </c>
      <c r="N80" s="8">
        <v>2.6649949999999998</v>
      </c>
      <c r="O80" s="19">
        <v>14.746879</v>
      </c>
      <c r="P80" s="4">
        <v>11.281879</v>
      </c>
      <c r="Q80" s="8">
        <v>3.1736800000000001</v>
      </c>
      <c r="R80" s="19">
        <v>11.946878999999999</v>
      </c>
      <c r="S80" s="4">
        <v>10.946878999999999</v>
      </c>
      <c r="T80" s="8">
        <v>4.2496460000000003</v>
      </c>
      <c r="U80" s="19">
        <v>16.293738000000001</v>
      </c>
      <c r="V80" s="4">
        <v>14.854108</v>
      </c>
      <c r="W80" s="8">
        <v>7.0248590000000002</v>
      </c>
      <c r="X80" s="19">
        <v>16.266500000000001</v>
      </c>
      <c r="Y80" s="4">
        <v>15.203353999999999</v>
      </c>
      <c r="Z80" s="8">
        <v>8.7970410000000001</v>
      </c>
      <c r="AA80" s="19">
        <v>15.037874</v>
      </c>
      <c r="AB80" s="4">
        <v>14.276047999999999</v>
      </c>
      <c r="AC80" s="8">
        <v>7.6259899999999998</v>
      </c>
      <c r="AD80" s="19">
        <v>15.371499999999999</v>
      </c>
      <c r="AE80" s="4">
        <v>14.360348</v>
      </c>
      <c r="AF80" s="8">
        <v>7.3416899999999998</v>
      </c>
      <c r="AG80" s="19">
        <v>15.371499999999999</v>
      </c>
      <c r="AH80" s="4">
        <v>9.6602739999999994</v>
      </c>
      <c r="AI80" s="8">
        <v>7.1558640000000002</v>
      </c>
      <c r="AJ80" s="29">
        <v>66.271500000000003</v>
      </c>
    </row>
    <row r="81" spans="1:36" x14ac:dyDescent="0.2">
      <c r="A81" s="67"/>
      <c r="B81" s="25" t="s">
        <v>83</v>
      </c>
      <c r="C81" s="4">
        <v>179.06070099999999</v>
      </c>
      <c r="D81" s="4">
        <v>348.93646100000001</v>
      </c>
      <c r="E81" s="8">
        <v>269.56500299999999</v>
      </c>
      <c r="F81" s="19">
        <v>37.3277</v>
      </c>
      <c r="G81" s="4">
        <v>0</v>
      </c>
      <c r="H81" s="8">
        <v>0</v>
      </c>
      <c r="I81" s="19">
        <v>65</v>
      </c>
      <c r="J81" s="4">
        <v>65</v>
      </c>
      <c r="K81" s="8">
        <v>0</v>
      </c>
      <c r="L81" s="19">
        <v>65.5</v>
      </c>
      <c r="M81" s="4">
        <v>65.5</v>
      </c>
      <c r="N81" s="8">
        <v>9.9827700000000004</v>
      </c>
      <c r="O81" s="19">
        <v>0</v>
      </c>
      <c r="P81" s="4">
        <v>0</v>
      </c>
      <c r="Q81" s="8">
        <v>0</v>
      </c>
      <c r="R81" s="19">
        <v>0</v>
      </c>
      <c r="S81" s="4">
        <v>9.9900280000000006</v>
      </c>
      <c r="T81" s="8">
        <v>9.9827700000000004</v>
      </c>
      <c r="U81" s="26">
        <v>0</v>
      </c>
      <c r="V81" s="27">
        <v>0</v>
      </c>
      <c r="W81" s="28">
        <v>0</v>
      </c>
      <c r="X81" s="19">
        <v>0</v>
      </c>
      <c r="Y81" s="4">
        <v>1.6326099999999999</v>
      </c>
      <c r="Z81" s="8">
        <v>1.6326099999999999</v>
      </c>
      <c r="AA81" s="19">
        <v>0</v>
      </c>
      <c r="AB81" s="4">
        <v>0</v>
      </c>
      <c r="AC81" s="8">
        <v>0</v>
      </c>
      <c r="AD81" s="19">
        <v>0</v>
      </c>
      <c r="AE81" s="4">
        <v>0</v>
      </c>
      <c r="AF81" s="8">
        <v>0</v>
      </c>
      <c r="AG81" s="19">
        <v>0</v>
      </c>
      <c r="AH81" s="4">
        <v>0</v>
      </c>
      <c r="AI81" s="8">
        <v>0</v>
      </c>
      <c r="AJ81" s="29">
        <v>1358.869367</v>
      </c>
    </row>
    <row r="82" spans="1:36" x14ac:dyDescent="0.2">
      <c r="A82" s="67"/>
      <c r="B82" s="25" t="s">
        <v>84</v>
      </c>
      <c r="C82" s="4">
        <v>1150.61659643755</v>
      </c>
      <c r="D82" s="4">
        <v>1125.4016784375501</v>
      </c>
      <c r="E82" s="8">
        <v>781.73704599999996</v>
      </c>
      <c r="F82" s="19">
        <v>1104.2106510000001</v>
      </c>
      <c r="G82" s="4">
        <v>1166.269233</v>
      </c>
      <c r="H82" s="8">
        <v>1022.022863</v>
      </c>
      <c r="I82" s="19">
        <v>1340.4101579999999</v>
      </c>
      <c r="J82" s="4">
        <v>1395.2054189999999</v>
      </c>
      <c r="K82" s="8">
        <v>1160.814822</v>
      </c>
      <c r="L82" s="19">
        <v>1273.7160759999999</v>
      </c>
      <c r="M82" s="4">
        <v>1325.603145</v>
      </c>
      <c r="N82" s="8">
        <v>1184.8094699999999</v>
      </c>
      <c r="O82" s="19">
        <v>1504.0486054350001</v>
      </c>
      <c r="P82" s="4">
        <v>1632.0534637949997</v>
      </c>
      <c r="Q82" s="8">
        <v>1263.00506</v>
      </c>
      <c r="R82" s="19">
        <v>1327.247169</v>
      </c>
      <c r="S82" s="4">
        <v>1580.4009469499997</v>
      </c>
      <c r="T82" s="8">
        <v>1401.2911575999999</v>
      </c>
      <c r="U82" s="19">
        <v>1549.903427</v>
      </c>
      <c r="V82" s="4">
        <v>1805.6484259849999</v>
      </c>
      <c r="W82" s="8">
        <v>1487.9497979999999</v>
      </c>
      <c r="X82" s="19">
        <v>1998.5074830000001</v>
      </c>
      <c r="Y82" s="4">
        <v>2152.0918741800001</v>
      </c>
      <c r="Z82" s="8">
        <v>1666.8482280000001</v>
      </c>
      <c r="AA82" s="19">
        <v>3597.0350017249998</v>
      </c>
      <c r="AB82" s="4">
        <v>4108.4356690350005</v>
      </c>
      <c r="AC82" s="8">
        <v>2754.2670240000002</v>
      </c>
      <c r="AD82" s="19">
        <v>3536.1907132349997</v>
      </c>
      <c r="AE82" s="4">
        <v>3852.8492544350001</v>
      </c>
      <c r="AF82" s="8">
        <v>2598.682069</v>
      </c>
      <c r="AG82" s="19">
        <v>3306.0801331449998</v>
      </c>
      <c r="AH82" s="4">
        <v>3660.0284441449999</v>
      </c>
      <c r="AI82" s="8">
        <v>2668.2916399999999</v>
      </c>
      <c r="AJ82" s="29">
        <v>3396.7814450000001</v>
      </c>
    </row>
    <row r="83" spans="1:36" x14ac:dyDescent="0.2">
      <c r="A83" s="67"/>
      <c r="B83" s="25" t="s">
        <v>85</v>
      </c>
      <c r="C83" s="4">
        <v>901.91356199999996</v>
      </c>
      <c r="D83" s="4">
        <v>815.41688099999999</v>
      </c>
      <c r="E83" s="8">
        <v>725.50838299999998</v>
      </c>
      <c r="F83" s="19">
        <v>514.25940600000001</v>
      </c>
      <c r="G83" s="4">
        <v>385.133038</v>
      </c>
      <c r="H83" s="8">
        <v>290.45784400000002</v>
      </c>
      <c r="I83" s="19">
        <v>552.55901700000004</v>
      </c>
      <c r="J83" s="4">
        <v>521.55246</v>
      </c>
      <c r="K83" s="8">
        <v>316.46536600000002</v>
      </c>
      <c r="L83" s="19">
        <v>556.62533499999995</v>
      </c>
      <c r="M83" s="4">
        <v>561.79069800000002</v>
      </c>
      <c r="N83" s="8">
        <v>310.590282</v>
      </c>
      <c r="O83" s="19">
        <v>758.74753399999997</v>
      </c>
      <c r="P83" s="4">
        <v>594.186733</v>
      </c>
      <c r="Q83" s="8">
        <v>426.650395</v>
      </c>
      <c r="R83" s="19">
        <v>493.31765000000001</v>
      </c>
      <c r="S83" s="4">
        <v>503.01312100000001</v>
      </c>
      <c r="T83" s="8">
        <v>405.88336700000002</v>
      </c>
      <c r="U83" s="19">
        <v>1013.705787</v>
      </c>
      <c r="V83" s="4">
        <v>1066.235414</v>
      </c>
      <c r="W83" s="8">
        <v>804.36510599999997</v>
      </c>
      <c r="X83" s="19">
        <v>549.09734000000003</v>
      </c>
      <c r="Y83" s="4">
        <v>610.64244699999995</v>
      </c>
      <c r="Z83" s="8">
        <v>484.744665</v>
      </c>
      <c r="AA83" s="19">
        <v>651.26133200000004</v>
      </c>
      <c r="AB83" s="4">
        <v>649.50559799999996</v>
      </c>
      <c r="AC83" s="8">
        <v>596.38893299999995</v>
      </c>
      <c r="AD83" s="19">
        <v>656.72817299999997</v>
      </c>
      <c r="AE83" s="4">
        <v>669.27329199999997</v>
      </c>
      <c r="AF83" s="8">
        <v>616.20035700000005</v>
      </c>
      <c r="AG83" s="19">
        <v>632.80548699999997</v>
      </c>
      <c r="AH83" s="4">
        <v>633.39058399999999</v>
      </c>
      <c r="AI83" s="8">
        <v>619.44007899999997</v>
      </c>
      <c r="AJ83" s="29">
        <v>690.67948999999999</v>
      </c>
    </row>
    <row r="84" spans="1:36" x14ac:dyDescent="0.2">
      <c r="A84" s="68"/>
      <c r="B84" s="25" t="s">
        <v>86</v>
      </c>
      <c r="C84" s="4">
        <v>22.973421999999999</v>
      </c>
      <c r="D84" s="4">
        <v>22.973421999999999</v>
      </c>
      <c r="E84" s="8">
        <v>9.6055290000000007</v>
      </c>
      <c r="F84" s="19">
        <v>15.823422000000001</v>
      </c>
      <c r="G84" s="4">
        <v>14.183422</v>
      </c>
      <c r="H84" s="8">
        <v>7.4511570000000003</v>
      </c>
      <c r="I84" s="19">
        <v>69.032551999999995</v>
      </c>
      <c r="J84" s="4">
        <v>69.032551999999995</v>
      </c>
      <c r="K84" s="8">
        <v>10.058496999999999</v>
      </c>
      <c r="L84" s="19">
        <v>301.13255199999998</v>
      </c>
      <c r="M84" s="4">
        <v>306.13255199999998</v>
      </c>
      <c r="N84" s="8">
        <v>249.54316700000001</v>
      </c>
      <c r="O84" s="19">
        <v>317.84455200000002</v>
      </c>
      <c r="P84" s="4">
        <v>324.83113900000001</v>
      </c>
      <c r="Q84" s="8">
        <v>265.39708000000002</v>
      </c>
      <c r="R84" s="19">
        <v>330.72131200000001</v>
      </c>
      <c r="S84" s="4">
        <v>381.96838300000002</v>
      </c>
      <c r="T84" s="8">
        <v>193.644935</v>
      </c>
      <c r="U84" s="19">
        <v>151.22899200000001</v>
      </c>
      <c r="V84" s="4">
        <v>200.39172099999999</v>
      </c>
      <c r="W84" s="8">
        <v>174.46758399999999</v>
      </c>
      <c r="X84" s="19">
        <v>419.88530400000002</v>
      </c>
      <c r="Y84" s="4">
        <v>449.19598000000002</v>
      </c>
      <c r="Z84" s="8">
        <v>435.27542199999999</v>
      </c>
      <c r="AA84" s="19">
        <v>441.67970600000001</v>
      </c>
      <c r="AB84" s="4">
        <v>489.61126300000001</v>
      </c>
      <c r="AC84" s="8">
        <v>458.66095300000001</v>
      </c>
      <c r="AD84" s="19">
        <v>462.53346399999998</v>
      </c>
      <c r="AE84" s="4">
        <v>483.610772</v>
      </c>
      <c r="AF84" s="8">
        <v>461.33888999999999</v>
      </c>
      <c r="AG84" s="19">
        <v>459.43679500000002</v>
      </c>
      <c r="AH84" s="4">
        <v>530.45928600000002</v>
      </c>
      <c r="AI84" s="8">
        <v>509.812275</v>
      </c>
      <c r="AJ84" s="29">
        <v>593.939977</v>
      </c>
    </row>
    <row r="85" spans="1:36" x14ac:dyDescent="0.2">
      <c r="A85" s="13" t="s">
        <v>87</v>
      </c>
      <c r="B85" s="47"/>
      <c r="C85" s="14">
        <f>SUM(C73:C84)</f>
        <v>3903.9662384375497</v>
      </c>
      <c r="D85" s="14">
        <f t="shared" ref="D85:E85" si="37">SUM(D73:D84)</f>
        <v>4092.8829984375507</v>
      </c>
      <c r="E85" s="16">
        <f t="shared" si="37"/>
        <v>3461.217169999999</v>
      </c>
      <c r="F85" s="20">
        <f>SUM(F73:F84)</f>
        <v>3336.5869070000003</v>
      </c>
      <c r="G85" s="14">
        <f t="shared" ref="G85:H85" si="38">SUM(G73:G84)</f>
        <v>3562.3439739999999</v>
      </c>
      <c r="H85" s="16">
        <f t="shared" si="38"/>
        <v>3237.5970910000001</v>
      </c>
      <c r="I85" s="20">
        <f>SUM(I73:I84)</f>
        <v>4149.4319960000003</v>
      </c>
      <c r="J85" s="14">
        <f t="shared" ref="J85:K85" si="39">SUM(J73:J84)</f>
        <v>4330.6570860000002</v>
      </c>
      <c r="K85" s="16">
        <f t="shared" si="39"/>
        <v>3597.4256380000002</v>
      </c>
      <c r="L85" s="20">
        <f>SUM(L73:L84)</f>
        <v>4566.5753580000001</v>
      </c>
      <c r="M85" s="14">
        <f t="shared" ref="M85:N85" si="40">SUM(M73:M84)</f>
        <v>4739.5262240000002</v>
      </c>
      <c r="N85" s="16">
        <f t="shared" si="40"/>
        <v>4046.8953220000003</v>
      </c>
      <c r="O85" s="20">
        <f t="shared" ref="O85" si="41">SUM(O73:O84)</f>
        <v>5241.8865964350007</v>
      </c>
      <c r="P85" s="14">
        <f>SUM(P73:P84)</f>
        <v>5361.829470794999</v>
      </c>
      <c r="Q85" s="16">
        <f>SUM(Q73:Q84)</f>
        <v>4196.3760831500003</v>
      </c>
      <c r="R85" s="20">
        <f>SUM(R73:R84)</f>
        <v>4592.2649929999998</v>
      </c>
      <c r="S85" s="14">
        <f t="shared" ref="S85:T85" si="42">SUM(S73:S84)</f>
        <v>4841.5092099500007</v>
      </c>
      <c r="T85" s="16">
        <f t="shared" si="42"/>
        <v>4241.3913186</v>
      </c>
      <c r="U85" s="20">
        <f>SUM(U73:U84)</f>
        <v>5919.745371</v>
      </c>
      <c r="V85" s="14">
        <f t="shared" ref="V85:AJ85" si="43">SUM(V73:V84)</f>
        <v>6247.7078409849992</v>
      </c>
      <c r="W85" s="16">
        <f t="shared" si="43"/>
        <v>5181.4259099999999</v>
      </c>
      <c r="X85" s="20">
        <f t="shared" si="43"/>
        <v>6890.6318740000006</v>
      </c>
      <c r="Y85" s="14">
        <f t="shared" si="43"/>
        <v>7559.3180331800013</v>
      </c>
      <c r="Z85" s="16">
        <f t="shared" si="43"/>
        <v>6397.8996040000002</v>
      </c>
      <c r="AA85" s="20">
        <f t="shared" si="43"/>
        <v>9215.2934607250008</v>
      </c>
      <c r="AB85" s="14">
        <f t="shared" si="43"/>
        <v>9879.5775010350008</v>
      </c>
      <c r="AC85" s="16">
        <f t="shared" si="43"/>
        <v>7413.8482099999992</v>
      </c>
      <c r="AD85" s="20">
        <f t="shared" si="43"/>
        <v>8407.1557232350006</v>
      </c>
      <c r="AE85" s="14">
        <f t="shared" si="43"/>
        <v>9788.0908204349998</v>
      </c>
      <c r="AF85" s="16">
        <f t="shared" si="43"/>
        <v>8123.5595789999998</v>
      </c>
      <c r="AG85" s="20">
        <f t="shared" si="43"/>
        <v>7977.0402981449988</v>
      </c>
      <c r="AH85" s="14">
        <f t="shared" si="43"/>
        <v>8653.6722391450003</v>
      </c>
      <c r="AI85" s="16">
        <f t="shared" si="43"/>
        <v>7184.5427529999997</v>
      </c>
      <c r="AJ85" s="30">
        <f t="shared" si="43"/>
        <v>9945.1205230000014</v>
      </c>
    </row>
    <row r="86" spans="1:36" x14ac:dyDescent="0.2">
      <c r="A86" s="27"/>
      <c r="B86" s="17" t="s">
        <v>133</v>
      </c>
      <c r="C86" s="54"/>
      <c r="D86" s="54"/>
      <c r="E86" s="55"/>
      <c r="F86" s="56"/>
      <c r="G86" s="54"/>
      <c r="H86" s="55"/>
      <c r="I86" s="56"/>
      <c r="J86" s="54"/>
      <c r="K86" s="55"/>
      <c r="L86" s="56"/>
      <c r="M86" s="54"/>
      <c r="N86" s="55"/>
      <c r="O86" s="56"/>
      <c r="P86" s="54"/>
      <c r="Q86" s="55"/>
      <c r="R86" s="56"/>
      <c r="S86" s="54"/>
      <c r="T86" s="55"/>
      <c r="U86" s="56"/>
      <c r="V86" s="54"/>
      <c r="W86" s="55"/>
      <c r="X86" s="56"/>
      <c r="Y86" s="54"/>
      <c r="Z86" s="55"/>
      <c r="AA86" s="56"/>
      <c r="AB86" s="54"/>
      <c r="AC86" s="55"/>
      <c r="AD86" s="56"/>
      <c r="AE86" s="54"/>
      <c r="AF86" s="55"/>
      <c r="AG86" s="57">
        <v>0</v>
      </c>
      <c r="AH86" s="58">
        <v>18</v>
      </c>
      <c r="AI86" s="58">
        <v>17.998386</v>
      </c>
      <c r="AJ86" s="59">
        <v>0</v>
      </c>
    </row>
    <row r="87" spans="1:36" x14ac:dyDescent="0.2">
      <c r="A87" s="70" t="s">
        <v>88</v>
      </c>
      <c r="B87" s="25" t="s">
        <v>89</v>
      </c>
      <c r="C87" s="4">
        <v>315.98001399999998</v>
      </c>
      <c r="D87" s="4">
        <v>1539.926481</v>
      </c>
      <c r="E87" s="8">
        <v>1529.750133</v>
      </c>
      <c r="F87" s="19">
        <v>196.48001400000001</v>
      </c>
      <c r="G87" s="4">
        <v>1428.1864</v>
      </c>
      <c r="H87" s="8">
        <v>1392.6011249999999</v>
      </c>
      <c r="I87" s="19">
        <v>203.025858</v>
      </c>
      <c r="J87" s="4">
        <v>209.23641499999999</v>
      </c>
      <c r="K87" s="8">
        <v>190.847454</v>
      </c>
      <c r="L87" s="19">
        <v>202.53049799999999</v>
      </c>
      <c r="M87" s="4">
        <v>170.34423200000001</v>
      </c>
      <c r="N87" s="8">
        <v>159.19340199999999</v>
      </c>
      <c r="O87" s="19">
        <v>205.83179999999999</v>
      </c>
      <c r="P87" s="4">
        <v>214.91593499999999</v>
      </c>
      <c r="Q87" s="8">
        <v>197.21918500000001</v>
      </c>
      <c r="R87" s="19">
        <v>187.00778800000001</v>
      </c>
      <c r="S87" s="4">
        <v>191.80812299999999</v>
      </c>
      <c r="T87" s="8">
        <v>181.002341</v>
      </c>
      <c r="U87" s="19">
        <v>265.07478800000001</v>
      </c>
      <c r="V87" s="4">
        <v>305.13260500000001</v>
      </c>
      <c r="W87" s="8">
        <v>282.84820100000002</v>
      </c>
      <c r="X87" s="19">
        <v>365.681871</v>
      </c>
      <c r="Y87" s="4">
        <v>405.06436100000002</v>
      </c>
      <c r="Z87" s="8">
        <v>340.61364800000001</v>
      </c>
      <c r="AA87" s="19">
        <v>264.98183599999999</v>
      </c>
      <c r="AB87" s="4">
        <v>262.32140800000002</v>
      </c>
      <c r="AC87" s="8">
        <v>214.79397800000001</v>
      </c>
      <c r="AD87" s="19">
        <v>346.49251500000003</v>
      </c>
      <c r="AE87" s="4">
        <v>373.28225900000001</v>
      </c>
      <c r="AF87" s="8">
        <v>250.960297</v>
      </c>
      <c r="AG87" s="19">
        <v>354.84680400000002</v>
      </c>
      <c r="AH87" s="4">
        <v>469.20287100000002</v>
      </c>
      <c r="AI87" s="8">
        <v>387.65934600000003</v>
      </c>
      <c r="AJ87" s="29">
        <v>482.275665</v>
      </c>
    </row>
    <row r="88" spans="1:36" x14ac:dyDescent="0.2">
      <c r="A88" s="67"/>
      <c r="B88" s="25" t="s">
        <v>90</v>
      </c>
      <c r="C88" s="4">
        <v>218.797033</v>
      </c>
      <c r="D88" s="4">
        <v>222.14985899999999</v>
      </c>
      <c r="E88" s="8">
        <v>179.12114399999999</v>
      </c>
      <c r="F88" s="19">
        <v>263.417011</v>
      </c>
      <c r="G88" s="4">
        <v>266.720011</v>
      </c>
      <c r="H88" s="8">
        <v>220.98929000000001</v>
      </c>
      <c r="I88" s="19">
        <v>272.89692700000001</v>
      </c>
      <c r="J88" s="4">
        <v>356.10892699999999</v>
      </c>
      <c r="K88" s="8">
        <v>310.12393200000002</v>
      </c>
      <c r="L88" s="19">
        <v>279.61468200000002</v>
      </c>
      <c r="M88" s="4">
        <v>294.74703599999998</v>
      </c>
      <c r="N88" s="8">
        <v>244.64582899999999</v>
      </c>
      <c r="O88" s="19">
        <v>313.19181400000002</v>
      </c>
      <c r="P88" s="4">
        <v>313.15016500000002</v>
      </c>
      <c r="Q88" s="8">
        <v>258.79551199999997</v>
      </c>
      <c r="R88" s="19">
        <v>331.08372400000002</v>
      </c>
      <c r="S88" s="4">
        <v>362.68910199999999</v>
      </c>
      <c r="T88" s="8">
        <v>298.28082000000001</v>
      </c>
      <c r="U88" s="19">
        <v>335.18173400000001</v>
      </c>
      <c r="V88" s="4">
        <v>346.85171500000001</v>
      </c>
      <c r="W88" s="8">
        <v>291.07937700000002</v>
      </c>
      <c r="X88" s="19">
        <v>363.44833799999998</v>
      </c>
      <c r="Y88" s="4">
        <v>371.35520300000002</v>
      </c>
      <c r="Z88" s="8">
        <v>323.53522700000002</v>
      </c>
      <c r="AA88" s="19">
        <v>293.96803199999999</v>
      </c>
      <c r="AB88" s="4">
        <v>298.84622999999999</v>
      </c>
      <c r="AC88" s="8">
        <v>292.47635500000001</v>
      </c>
      <c r="AD88" s="19">
        <v>296.34941400000002</v>
      </c>
      <c r="AE88" s="4">
        <v>299.947136</v>
      </c>
      <c r="AF88" s="8">
        <v>270.775127</v>
      </c>
      <c r="AG88" s="19">
        <v>329.55833799999999</v>
      </c>
      <c r="AH88" s="4">
        <v>349.22108700000001</v>
      </c>
      <c r="AI88" s="8">
        <v>325.08604000000003</v>
      </c>
      <c r="AJ88" s="29">
        <v>425.842288</v>
      </c>
    </row>
    <row r="89" spans="1:36" x14ac:dyDescent="0.2">
      <c r="A89" s="67"/>
      <c r="B89" s="25" t="s">
        <v>121</v>
      </c>
      <c r="C89" s="4">
        <v>0.99998900000000002</v>
      </c>
      <c r="D89" s="4">
        <v>0.99998900000000002</v>
      </c>
      <c r="E89" s="8">
        <v>0.69999199999999995</v>
      </c>
      <c r="F89" s="19">
        <v>6.3331549999999996</v>
      </c>
      <c r="G89" s="4">
        <v>6.3331549999999996</v>
      </c>
      <c r="H89" s="8">
        <v>6.3331549999999996</v>
      </c>
      <c r="I89" s="19">
        <v>6.3331549999999996</v>
      </c>
      <c r="J89" s="4">
        <v>6.3331549999999996</v>
      </c>
      <c r="K89" s="8">
        <v>6.1505000000000001</v>
      </c>
      <c r="L89" s="19">
        <v>6.3331549999999996</v>
      </c>
      <c r="M89" s="4">
        <v>5.5</v>
      </c>
      <c r="N89" s="8">
        <v>0</v>
      </c>
      <c r="O89" s="19">
        <v>11.833155</v>
      </c>
      <c r="P89" s="4">
        <v>18.403155000000002</v>
      </c>
      <c r="Q89" s="8">
        <v>4.2499729999999998</v>
      </c>
      <c r="R89" s="19">
        <v>0</v>
      </c>
      <c r="S89" s="4">
        <v>0</v>
      </c>
      <c r="T89" s="8">
        <v>0</v>
      </c>
      <c r="U89" s="19">
        <v>0</v>
      </c>
      <c r="V89" s="4">
        <v>0</v>
      </c>
      <c r="W89" s="8">
        <v>0</v>
      </c>
      <c r="X89" s="19">
        <v>0</v>
      </c>
      <c r="Y89" s="4">
        <v>0</v>
      </c>
      <c r="Z89" s="8">
        <v>0</v>
      </c>
      <c r="AA89" s="19">
        <v>0</v>
      </c>
      <c r="AB89" s="4">
        <v>0</v>
      </c>
      <c r="AC89" s="8">
        <v>0</v>
      </c>
      <c r="AD89" s="19">
        <v>23.270163</v>
      </c>
      <c r="AE89" s="4">
        <v>21.504708999999998</v>
      </c>
      <c r="AF89" s="8">
        <v>18.946459000000001</v>
      </c>
      <c r="AG89" s="19">
        <v>0</v>
      </c>
      <c r="AH89" s="4">
        <v>0</v>
      </c>
      <c r="AI89" s="8">
        <v>0</v>
      </c>
      <c r="AJ89" s="29">
        <v>0</v>
      </c>
    </row>
    <row r="90" spans="1:36" x14ac:dyDescent="0.2">
      <c r="A90" s="67"/>
      <c r="B90" s="25" t="s">
        <v>128</v>
      </c>
      <c r="C90" s="4">
        <v>9.2891899999999996</v>
      </c>
      <c r="D90" s="4">
        <v>28.976364</v>
      </c>
      <c r="E90" s="8">
        <v>27.859453999999999</v>
      </c>
      <c r="F90" s="19">
        <v>9.2891899999999996</v>
      </c>
      <c r="G90" s="4">
        <v>7.6861899999999999</v>
      </c>
      <c r="H90" s="8">
        <v>5.4979370000000003</v>
      </c>
      <c r="I90" s="19">
        <v>10.08919</v>
      </c>
      <c r="J90" s="4">
        <v>10.08919</v>
      </c>
      <c r="K90" s="8">
        <v>8.9849139999999998</v>
      </c>
      <c r="L90" s="19">
        <v>9.0141899999999993</v>
      </c>
      <c r="M90" s="4">
        <v>9.0141899999999993</v>
      </c>
      <c r="N90" s="8">
        <v>8.8084530000000001</v>
      </c>
      <c r="O90" s="19">
        <v>9.0141899999999993</v>
      </c>
      <c r="P90" s="4">
        <v>8.6950710000000004</v>
      </c>
      <c r="Q90" s="8">
        <v>7.153994</v>
      </c>
      <c r="R90" s="19">
        <v>0</v>
      </c>
      <c r="S90" s="4">
        <v>0</v>
      </c>
      <c r="T90" s="8">
        <v>0</v>
      </c>
      <c r="U90" s="19">
        <v>0</v>
      </c>
      <c r="V90" s="4">
        <v>0</v>
      </c>
      <c r="W90" s="8">
        <v>0</v>
      </c>
      <c r="X90" s="19">
        <v>0</v>
      </c>
      <c r="Y90" s="4">
        <v>0</v>
      </c>
      <c r="Z90" s="8">
        <v>0</v>
      </c>
      <c r="AA90" s="19">
        <v>0</v>
      </c>
      <c r="AB90" s="4">
        <v>0</v>
      </c>
      <c r="AC90" s="8">
        <v>0</v>
      </c>
      <c r="AD90" s="19">
        <v>0</v>
      </c>
      <c r="AE90" s="4">
        <v>0</v>
      </c>
      <c r="AF90" s="8">
        <v>0</v>
      </c>
      <c r="AG90" s="19">
        <v>0</v>
      </c>
      <c r="AH90" s="4">
        <v>0</v>
      </c>
      <c r="AI90" s="8">
        <v>0</v>
      </c>
      <c r="AJ90" s="29">
        <v>0</v>
      </c>
    </row>
    <row r="91" spans="1:36" x14ac:dyDescent="0.2">
      <c r="A91" s="67"/>
      <c r="B91" s="25" t="s">
        <v>119</v>
      </c>
      <c r="C91" s="4">
        <v>3.5</v>
      </c>
      <c r="D91" s="4">
        <v>5.24</v>
      </c>
      <c r="E91" s="8">
        <v>4.1565450000000004</v>
      </c>
      <c r="F91" s="19">
        <v>4</v>
      </c>
      <c r="G91" s="4">
        <v>2.2999999999999998</v>
      </c>
      <c r="H91" s="8">
        <v>1.3596459999999999</v>
      </c>
      <c r="I91" s="19">
        <v>4</v>
      </c>
      <c r="J91" s="4">
        <v>4</v>
      </c>
      <c r="K91" s="8">
        <v>2.6789700000000001</v>
      </c>
      <c r="L91" s="19">
        <v>3</v>
      </c>
      <c r="M91" s="4">
        <v>2.88</v>
      </c>
      <c r="N91" s="8">
        <v>2.7844329999999999</v>
      </c>
      <c r="O91" s="19">
        <v>3</v>
      </c>
      <c r="P91" s="4">
        <v>2.758556</v>
      </c>
      <c r="Q91" s="8">
        <v>1.920237</v>
      </c>
      <c r="R91" s="19">
        <v>0</v>
      </c>
      <c r="S91" s="4">
        <v>0</v>
      </c>
      <c r="T91" s="8">
        <v>0</v>
      </c>
      <c r="U91" s="19">
        <v>0</v>
      </c>
      <c r="V91" s="4">
        <v>0</v>
      </c>
      <c r="W91" s="8">
        <v>0</v>
      </c>
      <c r="X91" s="19">
        <v>0</v>
      </c>
      <c r="Y91" s="4">
        <v>0</v>
      </c>
      <c r="Z91" s="8">
        <v>0</v>
      </c>
      <c r="AA91" s="19">
        <v>3.2634910000000001</v>
      </c>
      <c r="AB91" s="4">
        <v>3.2634910000000001</v>
      </c>
      <c r="AC91" s="8">
        <v>0.267343</v>
      </c>
      <c r="AD91" s="19">
        <v>1.1684559999999999</v>
      </c>
      <c r="AE91" s="4">
        <v>3.2634910000000001</v>
      </c>
      <c r="AF91" s="8">
        <v>0.62267399999999995</v>
      </c>
      <c r="AG91" s="19">
        <v>4.0830380000000002</v>
      </c>
      <c r="AH91" s="4">
        <v>4.0500119999999997</v>
      </c>
      <c r="AI91" s="8">
        <v>2.4279250000000001</v>
      </c>
      <c r="AJ91" s="29">
        <v>4.0830380000000002</v>
      </c>
    </row>
    <row r="92" spans="1:36" x14ac:dyDescent="0.2">
      <c r="A92" s="68"/>
      <c r="B92" s="25" t="s">
        <v>91</v>
      </c>
      <c r="C92" s="4">
        <v>19.051479</v>
      </c>
      <c r="D92" s="4">
        <v>20.451478999999999</v>
      </c>
      <c r="E92" s="8">
        <v>13.021151</v>
      </c>
      <c r="F92" s="19">
        <v>22.730699999999999</v>
      </c>
      <c r="G92" s="4">
        <v>22.730699999999999</v>
      </c>
      <c r="H92" s="8">
        <v>8.1067909999999994</v>
      </c>
      <c r="I92" s="19">
        <v>23.680700000000002</v>
      </c>
      <c r="J92" s="4">
        <v>23.680700000000002</v>
      </c>
      <c r="K92" s="8">
        <v>14.765788000000001</v>
      </c>
      <c r="L92" s="19">
        <v>25.835719999999998</v>
      </c>
      <c r="M92" s="4">
        <v>27.608688999999998</v>
      </c>
      <c r="N92" s="8">
        <v>23.366896000000001</v>
      </c>
      <c r="O92" s="19">
        <v>27.039297999999999</v>
      </c>
      <c r="P92" s="4">
        <v>21.580642000000001</v>
      </c>
      <c r="Q92" s="8">
        <v>17.097602999999999</v>
      </c>
      <c r="R92" s="19">
        <v>23.710135999999999</v>
      </c>
      <c r="S92" s="4">
        <v>26.360136000000001</v>
      </c>
      <c r="T92" s="8">
        <v>25.587678</v>
      </c>
      <c r="U92" s="19">
        <v>130.04053200000001</v>
      </c>
      <c r="V92" s="4">
        <v>160.906871</v>
      </c>
      <c r="W92" s="8">
        <v>151.50249600000001</v>
      </c>
      <c r="X92" s="19">
        <v>116.46325400000001</v>
      </c>
      <c r="Y92" s="4">
        <v>117.114135</v>
      </c>
      <c r="Z92" s="8">
        <v>111.02849000000001</v>
      </c>
      <c r="AA92" s="19">
        <v>94.523138000000003</v>
      </c>
      <c r="AB92" s="4">
        <v>94.150390000000002</v>
      </c>
      <c r="AC92" s="8">
        <v>87.914028000000002</v>
      </c>
      <c r="AD92" s="19">
        <v>67.682426000000007</v>
      </c>
      <c r="AE92" s="4">
        <v>67.271281000000002</v>
      </c>
      <c r="AF92" s="8">
        <v>63.984659000000001</v>
      </c>
      <c r="AG92" s="19">
        <v>66.785703999999996</v>
      </c>
      <c r="AH92" s="4">
        <v>110.952073</v>
      </c>
      <c r="AI92" s="8">
        <v>108.615264</v>
      </c>
      <c r="AJ92" s="29">
        <v>75.002061999999995</v>
      </c>
    </row>
    <row r="93" spans="1:36" x14ac:dyDescent="0.2">
      <c r="A93" s="13" t="s">
        <v>92</v>
      </c>
      <c r="B93" s="47"/>
      <c r="C93" s="14">
        <f>SUM(C87:C92)</f>
        <v>567.617705</v>
      </c>
      <c r="D93" s="14">
        <f t="shared" ref="D93:E93" si="44">SUM(D87:D92)</f>
        <v>1817.7441720000002</v>
      </c>
      <c r="E93" s="16">
        <f t="shared" si="44"/>
        <v>1754.6084189999999</v>
      </c>
      <c r="F93" s="20">
        <f>SUM(F87:F92)</f>
        <v>502.25006999999999</v>
      </c>
      <c r="G93" s="14">
        <f>SUM(G87:G92)</f>
        <v>1733.9564559999999</v>
      </c>
      <c r="H93" s="16">
        <f>SUM(H87:H92)</f>
        <v>1634.8879440000001</v>
      </c>
      <c r="I93" s="20">
        <f>SUM(I87:I92)</f>
        <v>520.02582999999993</v>
      </c>
      <c r="J93" s="14">
        <f t="shared" ref="J93:K93" si="45">SUM(J87:J92)</f>
        <v>609.44838700000003</v>
      </c>
      <c r="K93" s="16">
        <f t="shared" si="45"/>
        <v>533.55155800000011</v>
      </c>
      <c r="L93" s="20">
        <f>SUM(L87:L92)</f>
        <v>526.32824499999992</v>
      </c>
      <c r="M93" s="14">
        <f t="shared" ref="M93:N93" si="46">SUM(M87:M92)</f>
        <v>510.09414700000002</v>
      </c>
      <c r="N93" s="16">
        <f t="shared" si="46"/>
        <v>438.79901299999995</v>
      </c>
      <c r="O93" s="20">
        <f t="shared" ref="O93" si="47">SUM(O87:O92)</f>
        <v>569.910257</v>
      </c>
      <c r="P93" s="14">
        <f t="shared" ref="P93" si="48">SUM(P87:P92)</f>
        <v>579.50352399999997</v>
      </c>
      <c r="Q93" s="16">
        <f t="shared" ref="Q93" si="49">SUM(Q87:Q92)</f>
        <v>486.43650399999996</v>
      </c>
      <c r="R93" s="20">
        <f t="shared" ref="R93" si="50">SUM(R87:R92)</f>
        <v>541.801648</v>
      </c>
      <c r="S93" s="14">
        <f t="shared" ref="S93" si="51">SUM(S87:S92)</f>
        <v>580.85736099999997</v>
      </c>
      <c r="T93" s="16">
        <f t="shared" ref="T93" si="52">SUM(T87:T92)</f>
        <v>504.87083899999999</v>
      </c>
      <c r="U93" s="20">
        <f>SUM(U87:U92)</f>
        <v>730.297054</v>
      </c>
      <c r="V93" s="14">
        <f t="shared" ref="V93:AJ93" si="53">SUM(V87:V92)</f>
        <v>812.89119100000005</v>
      </c>
      <c r="W93" s="16">
        <f t="shared" si="53"/>
        <v>725.4300740000001</v>
      </c>
      <c r="X93" s="20">
        <f t="shared" si="53"/>
        <v>845.59346299999993</v>
      </c>
      <c r="Y93" s="14">
        <f t="shared" si="53"/>
        <v>893.53369900000007</v>
      </c>
      <c r="Z93" s="16">
        <f t="shared" si="53"/>
        <v>775.17736500000012</v>
      </c>
      <c r="AA93" s="20">
        <f t="shared" si="53"/>
        <v>656.73649699999999</v>
      </c>
      <c r="AB93" s="14">
        <f t="shared" si="53"/>
        <v>658.58151900000007</v>
      </c>
      <c r="AC93" s="16">
        <f t="shared" si="53"/>
        <v>595.45170400000006</v>
      </c>
      <c r="AD93" s="20">
        <f t="shared" si="53"/>
        <v>734.96297400000003</v>
      </c>
      <c r="AE93" s="14">
        <f t="shared" si="53"/>
        <v>765.2688760000002</v>
      </c>
      <c r="AF93" s="16">
        <f t="shared" si="53"/>
        <v>605.2892159999999</v>
      </c>
      <c r="AG93" s="20">
        <f>SUM(AG86:AG92)</f>
        <v>755.27388400000007</v>
      </c>
      <c r="AH93" s="14">
        <f t="shared" ref="AH93:AI93" si="54">SUM(AH86:AH92)</f>
        <v>951.42604300000016</v>
      </c>
      <c r="AI93" s="16">
        <f t="shared" si="54"/>
        <v>841.78696100000002</v>
      </c>
      <c r="AJ93" s="30">
        <f t="shared" si="53"/>
        <v>987.20305299999995</v>
      </c>
    </row>
    <row r="94" spans="1:36" x14ac:dyDescent="0.2">
      <c r="A94" s="69" t="s">
        <v>93</v>
      </c>
      <c r="B94" s="25" t="s">
        <v>94</v>
      </c>
      <c r="C94" s="4">
        <v>10.4</v>
      </c>
      <c r="D94" s="4">
        <v>5</v>
      </c>
      <c r="E94" s="8">
        <v>0.16284799999999999</v>
      </c>
      <c r="F94" s="19">
        <v>9.0716769999999993</v>
      </c>
      <c r="G94" s="4">
        <v>7.9244289999999999</v>
      </c>
      <c r="H94" s="8">
        <v>0.58909999999999996</v>
      </c>
      <c r="I94" s="19">
        <v>3.0716770000000002</v>
      </c>
      <c r="J94" s="4">
        <v>3.0716770000000002</v>
      </c>
      <c r="K94" s="8">
        <v>0.62190699999999999</v>
      </c>
      <c r="L94" s="19">
        <v>2.996575</v>
      </c>
      <c r="M94" s="4">
        <v>2.1445780000000001</v>
      </c>
      <c r="N94" s="8">
        <v>2.0866380000000002</v>
      </c>
      <c r="O94" s="19">
        <v>1.5</v>
      </c>
      <c r="P94" s="4">
        <v>1.5</v>
      </c>
      <c r="Q94" s="8">
        <v>0.82291300000000001</v>
      </c>
      <c r="R94" s="19">
        <v>0</v>
      </c>
      <c r="S94" s="4">
        <v>0</v>
      </c>
      <c r="T94" s="8">
        <v>0</v>
      </c>
      <c r="U94" s="19">
        <v>43.5</v>
      </c>
      <c r="V94" s="4">
        <v>31.100724</v>
      </c>
      <c r="W94" s="8">
        <v>31.100724</v>
      </c>
      <c r="X94" s="19">
        <v>43.5</v>
      </c>
      <c r="Y94" s="4">
        <v>43.5</v>
      </c>
      <c r="Z94" s="8">
        <v>32.368634</v>
      </c>
      <c r="AA94" s="19">
        <v>39.086399999999998</v>
      </c>
      <c r="AB94" s="4">
        <v>23.154895</v>
      </c>
      <c r="AC94" s="8">
        <v>22.009236999999999</v>
      </c>
      <c r="AD94" s="19">
        <v>39.086399999999998</v>
      </c>
      <c r="AE94" s="4">
        <v>21.730239999999998</v>
      </c>
      <c r="AF94" s="8">
        <v>16.538817999999999</v>
      </c>
      <c r="AG94" s="19">
        <v>39.086399999999998</v>
      </c>
      <c r="AH94" s="4">
        <v>33.084442000000003</v>
      </c>
      <c r="AI94" s="8">
        <v>32.159888000000002</v>
      </c>
      <c r="AJ94" s="29">
        <v>32.160331999999997</v>
      </c>
    </row>
    <row r="95" spans="1:36" x14ac:dyDescent="0.2">
      <c r="A95" s="67"/>
      <c r="B95" s="25" t="s">
        <v>95</v>
      </c>
      <c r="C95" s="4">
        <v>2865.7696510000001</v>
      </c>
      <c r="D95" s="4">
        <v>2934.612678</v>
      </c>
      <c r="E95" s="8">
        <v>2856.146898</v>
      </c>
      <c r="F95" s="19">
        <v>2955.4400970000002</v>
      </c>
      <c r="G95" s="4">
        <v>3055.0806600000001</v>
      </c>
      <c r="H95" s="8">
        <v>2899.521225</v>
      </c>
      <c r="I95" s="19">
        <v>3208.6396589999999</v>
      </c>
      <c r="J95" s="4">
        <v>3132.364873</v>
      </c>
      <c r="K95" s="8">
        <v>2979.2769250000001</v>
      </c>
      <c r="L95" s="19">
        <v>3273.9903159999999</v>
      </c>
      <c r="M95" s="4">
        <v>3174.6300489999999</v>
      </c>
      <c r="N95" s="8">
        <v>3025.2230770000001</v>
      </c>
      <c r="O95" s="19">
        <v>3480.7752540000001</v>
      </c>
      <c r="P95" s="4">
        <v>3447.5826729999999</v>
      </c>
      <c r="Q95" s="8">
        <v>3175.9572029999999</v>
      </c>
      <c r="R95" s="19">
        <v>3542.4919810000001</v>
      </c>
      <c r="S95" s="4">
        <v>3459.3153029999999</v>
      </c>
      <c r="T95" s="8">
        <v>3218.6456830000002</v>
      </c>
      <c r="U95" s="19">
        <v>3664.8501689999998</v>
      </c>
      <c r="V95" s="4">
        <v>3608.593441</v>
      </c>
      <c r="W95" s="8">
        <v>3440.8083310000002</v>
      </c>
      <c r="X95" s="19">
        <v>4094.420439</v>
      </c>
      <c r="Y95" s="4">
        <v>3851.4461489999999</v>
      </c>
      <c r="Z95" s="8">
        <v>3726.9602519999999</v>
      </c>
      <c r="AA95" s="19">
        <v>4061.9679019999999</v>
      </c>
      <c r="AB95" s="4">
        <v>4017.6194289999999</v>
      </c>
      <c r="AC95" s="8">
        <v>3840.5782410000002</v>
      </c>
      <c r="AD95" s="19">
        <v>3988.669832</v>
      </c>
      <c r="AE95" s="4">
        <v>3987.258523</v>
      </c>
      <c r="AF95" s="8">
        <v>3938.6466829999999</v>
      </c>
      <c r="AG95" s="19">
        <v>4013.788622</v>
      </c>
      <c r="AH95" s="4">
        <v>4148.4953379999997</v>
      </c>
      <c r="AI95" s="8">
        <v>4098.1993849999999</v>
      </c>
      <c r="AJ95" s="29">
        <v>4096.5880280000001</v>
      </c>
    </row>
    <row r="96" spans="1:36" x14ac:dyDescent="0.2">
      <c r="A96" s="67"/>
      <c r="B96" s="25" t="s">
        <v>96</v>
      </c>
      <c r="C96" s="4">
        <v>3026.6394009999999</v>
      </c>
      <c r="D96" s="4">
        <v>3209.2061760000001</v>
      </c>
      <c r="E96" s="8">
        <v>2935.6104110000001</v>
      </c>
      <c r="F96" s="19">
        <v>0</v>
      </c>
      <c r="G96" s="4">
        <v>13.471026</v>
      </c>
      <c r="H96" s="8">
        <v>13.471026</v>
      </c>
      <c r="I96" s="19">
        <v>3717.9694359999999</v>
      </c>
      <c r="J96" s="4">
        <v>3828.3675629999998</v>
      </c>
      <c r="K96" s="8">
        <v>3309.9003671599999</v>
      </c>
      <c r="L96" s="19">
        <v>3401.1909260000002</v>
      </c>
      <c r="M96" s="4">
        <v>3518.738656</v>
      </c>
      <c r="N96" s="8">
        <v>3228.1148370000001</v>
      </c>
      <c r="O96" s="19">
        <v>3804.5873179999999</v>
      </c>
      <c r="P96" s="4">
        <v>3826.281943</v>
      </c>
      <c r="Q96" s="8">
        <v>3536.5684798299999</v>
      </c>
      <c r="R96" s="19">
        <v>3893.5526239999999</v>
      </c>
      <c r="S96" s="4">
        <v>3852.2760539999999</v>
      </c>
      <c r="T96" s="8">
        <v>3554.3934920000002</v>
      </c>
      <c r="U96" s="19">
        <v>3565.9727889999999</v>
      </c>
      <c r="V96" s="4">
        <v>3605.5289459999999</v>
      </c>
      <c r="W96" s="8">
        <v>3405.6154919999999</v>
      </c>
      <c r="X96" s="19">
        <v>3895.0898699999998</v>
      </c>
      <c r="Y96" s="4">
        <v>3712.8419050000002</v>
      </c>
      <c r="Z96" s="8">
        <v>3360.1164220000001</v>
      </c>
      <c r="AA96" s="19">
        <v>3752.6213250000001</v>
      </c>
      <c r="AB96" s="4">
        <v>3591.979241</v>
      </c>
      <c r="AC96" s="8">
        <v>3365.1272840000001</v>
      </c>
      <c r="AD96" s="19">
        <v>3880.1157830000002</v>
      </c>
      <c r="AE96" s="4">
        <v>3834.672266</v>
      </c>
      <c r="AF96" s="8">
        <v>3356.4945870000001</v>
      </c>
      <c r="AG96" s="19">
        <v>3854.2473920000002</v>
      </c>
      <c r="AH96" s="4">
        <v>3785.4047869999999</v>
      </c>
      <c r="AI96" s="8">
        <v>3705.1521600000001</v>
      </c>
      <c r="AJ96" s="29">
        <v>3627.8784179999998</v>
      </c>
    </row>
    <row r="97" spans="1:36" x14ac:dyDescent="0.2">
      <c r="A97" s="67"/>
      <c r="B97" s="25" t="s">
        <v>97</v>
      </c>
      <c r="C97" s="4">
        <v>810.95233099999996</v>
      </c>
      <c r="D97" s="4">
        <v>831.88144199999999</v>
      </c>
      <c r="E97" s="8">
        <v>758.98386800000003</v>
      </c>
      <c r="F97" s="19">
        <v>3434.055351</v>
      </c>
      <c r="G97" s="4">
        <v>3660.1643650000001</v>
      </c>
      <c r="H97" s="8">
        <v>3262.1684399999999</v>
      </c>
      <c r="I97" s="19">
        <v>859.06825500000002</v>
      </c>
      <c r="J97" s="4">
        <v>860.68475699999999</v>
      </c>
      <c r="K97" s="8">
        <v>812.03976299999999</v>
      </c>
      <c r="L97" s="19">
        <v>932.76376100000004</v>
      </c>
      <c r="M97" s="4">
        <v>952.74663399999997</v>
      </c>
      <c r="N97" s="8">
        <v>870.94610099999989</v>
      </c>
      <c r="O97" s="19">
        <v>981.48237300000005</v>
      </c>
      <c r="P97" s="4">
        <v>973.12514199999998</v>
      </c>
      <c r="Q97" s="8">
        <v>879.23235</v>
      </c>
      <c r="R97" s="19">
        <v>1070.0068759999999</v>
      </c>
      <c r="S97" s="4">
        <v>1101.673726</v>
      </c>
      <c r="T97" s="8">
        <v>943.76803600000005</v>
      </c>
      <c r="U97" s="19">
        <v>1057.4095970000001</v>
      </c>
      <c r="V97" s="4">
        <v>1060.0872320000001</v>
      </c>
      <c r="W97" s="8">
        <v>925.45030999999994</v>
      </c>
      <c r="X97" s="19">
        <v>2990.1171140000001</v>
      </c>
      <c r="Y97" s="4">
        <v>4079.300146</v>
      </c>
      <c r="Z97" s="8">
        <v>3869.6074520000002</v>
      </c>
      <c r="AA97" s="19">
        <v>1800.7909850000001</v>
      </c>
      <c r="AB97" s="4">
        <v>2316.0312450000001</v>
      </c>
      <c r="AC97" s="8">
        <v>2129.1384320000002</v>
      </c>
      <c r="AD97" s="19">
        <v>883.88800100000003</v>
      </c>
      <c r="AE97" s="4">
        <v>1424.442871</v>
      </c>
      <c r="AF97" s="8">
        <v>1272.7405679999999</v>
      </c>
      <c r="AG97" s="19">
        <v>17.494620999999999</v>
      </c>
      <c r="AH97" s="4">
        <v>17.170041999999999</v>
      </c>
      <c r="AI97" s="8">
        <v>17.125868000000001</v>
      </c>
      <c r="AJ97" s="29">
        <v>17.494620999999999</v>
      </c>
    </row>
    <row r="98" spans="1:36" x14ac:dyDescent="0.2">
      <c r="A98" s="67"/>
      <c r="B98" s="25" t="s">
        <v>98</v>
      </c>
      <c r="C98" s="4">
        <v>15.4048</v>
      </c>
      <c r="D98" s="4">
        <v>38.711599999999997</v>
      </c>
      <c r="E98" s="8">
        <v>24.95336</v>
      </c>
      <c r="F98" s="19">
        <v>850.45233099999996</v>
      </c>
      <c r="G98" s="4">
        <v>852.32271500000002</v>
      </c>
      <c r="H98" s="8">
        <v>787.19139500000006</v>
      </c>
      <c r="I98" s="19">
        <v>18.213291999999999</v>
      </c>
      <c r="J98" s="4">
        <v>47.183995000000003</v>
      </c>
      <c r="K98" s="8">
        <v>27.888615000000001</v>
      </c>
      <c r="L98" s="19">
        <v>43.184190000000001</v>
      </c>
      <c r="M98" s="4">
        <v>40.301845999999998</v>
      </c>
      <c r="N98" s="8">
        <v>34.292600999999998</v>
      </c>
      <c r="O98" s="19">
        <v>46.013891999999998</v>
      </c>
      <c r="P98" s="4">
        <v>47.303891999999998</v>
      </c>
      <c r="Q98" s="8">
        <v>38.660519999999998</v>
      </c>
      <c r="R98" s="19">
        <v>28.871390999999999</v>
      </c>
      <c r="S98" s="4">
        <v>27.995360999999999</v>
      </c>
      <c r="T98" s="8">
        <v>12.399853999999999</v>
      </c>
      <c r="U98" s="19">
        <v>29.199968999999999</v>
      </c>
      <c r="V98" s="4">
        <v>27.985351000000001</v>
      </c>
      <c r="W98" s="8">
        <v>14.359030000000001</v>
      </c>
      <c r="X98" s="19">
        <v>61.897219</v>
      </c>
      <c r="Y98" s="4">
        <v>121.629593</v>
      </c>
      <c r="Z98" s="8">
        <v>91.016048999999995</v>
      </c>
      <c r="AA98" s="19">
        <v>265.07031899999998</v>
      </c>
      <c r="AB98" s="4">
        <v>275.93068899999997</v>
      </c>
      <c r="AC98" s="8">
        <v>151.64261500000001</v>
      </c>
      <c r="AD98" s="19">
        <v>254.73289600000001</v>
      </c>
      <c r="AE98" s="4">
        <v>272.516595</v>
      </c>
      <c r="AF98" s="8">
        <v>231.59681900000001</v>
      </c>
      <c r="AG98" s="19">
        <v>1197.3518200000001</v>
      </c>
      <c r="AH98" s="4">
        <v>1279.5121549999999</v>
      </c>
      <c r="AI98" s="8">
        <v>1029.22975</v>
      </c>
      <c r="AJ98" s="29">
        <v>1209.65092</v>
      </c>
    </row>
    <row r="99" spans="1:36" x14ac:dyDescent="0.2">
      <c r="A99" s="67"/>
      <c r="B99" s="25" t="s">
        <v>99</v>
      </c>
      <c r="C99" s="4">
        <v>15.152105000000001</v>
      </c>
      <c r="D99" s="4">
        <v>42.822389999999999</v>
      </c>
      <c r="E99" s="8">
        <v>35.104999999999997</v>
      </c>
      <c r="F99" s="19">
        <v>19.216560000000001</v>
      </c>
      <c r="G99" s="4">
        <v>26.393730000000001</v>
      </c>
      <c r="H99" s="8">
        <v>21.763285</v>
      </c>
      <c r="I99" s="19">
        <v>24.969795999999999</v>
      </c>
      <c r="J99" s="4">
        <v>20.639796</v>
      </c>
      <c r="K99" s="8">
        <v>13.877048</v>
      </c>
      <c r="L99" s="19">
        <v>57.131467000000001</v>
      </c>
      <c r="M99" s="4">
        <v>53.398657</v>
      </c>
      <c r="N99" s="8">
        <v>49.102134</v>
      </c>
      <c r="O99" s="19">
        <v>60.321243000000003</v>
      </c>
      <c r="P99" s="4">
        <v>52.353945000000003</v>
      </c>
      <c r="Q99" s="8">
        <v>41.045091999999997</v>
      </c>
      <c r="R99" s="19">
        <v>56.851134000000002</v>
      </c>
      <c r="S99" s="4">
        <v>55.472074999999997</v>
      </c>
      <c r="T99" s="8">
        <v>43.975439999999999</v>
      </c>
      <c r="U99" s="19">
        <v>68.783843000000005</v>
      </c>
      <c r="V99" s="4">
        <v>64.366096999999996</v>
      </c>
      <c r="W99" s="8">
        <v>50.548667999999999</v>
      </c>
      <c r="X99" s="19">
        <v>77.771540999999999</v>
      </c>
      <c r="Y99" s="4">
        <v>86.727247000000006</v>
      </c>
      <c r="Z99" s="8">
        <v>72.880257999999998</v>
      </c>
      <c r="AA99" s="19">
        <v>51.12968</v>
      </c>
      <c r="AB99" s="4">
        <v>50.951123000000003</v>
      </c>
      <c r="AC99" s="8">
        <v>28.156562999999998</v>
      </c>
      <c r="AD99" s="19">
        <v>83.683211999999997</v>
      </c>
      <c r="AE99" s="4">
        <v>83.683211999999997</v>
      </c>
      <c r="AF99" s="8">
        <v>37.628354000000002</v>
      </c>
      <c r="AG99" s="19">
        <v>52.325986</v>
      </c>
      <c r="AH99" s="4">
        <v>45.852370999999998</v>
      </c>
      <c r="AI99" s="8">
        <v>28.157471999999999</v>
      </c>
      <c r="AJ99" s="29">
        <v>38.781498999999997</v>
      </c>
    </row>
    <row r="100" spans="1:36" x14ac:dyDescent="0.2">
      <c r="A100" s="67"/>
      <c r="B100" s="25" t="s">
        <v>100</v>
      </c>
      <c r="C100" s="4">
        <v>913.866128</v>
      </c>
      <c r="D100" s="4">
        <v>1008.687664</v>
      </c>
      <c r="E100" s="8">
        <v>898.00174100000004</v>
      </c>
      <c r="F100" s="19">
        <v>23.646936</v>
      </c>
      <c r="G100" s="4">
        <v>23.376936000000001</v>
      </c>
      <c r="H100" s="8">
        <v>12.481935</v>
      </c>
      <c r="I100" s="19">
        <v>908.35472600000003</v>
      </c>
      <c r="J100" s="4">
        <v>974.15255500000001</v>
      </c>
      <c r="K100" s="8">
        <v>826.00623800000005</v>
      </c>
      <c r="L100" s="19">
        <v>1013.103176</v>
      </c>
      <c r="M100" s="4">
        <v>1029.027746</v>
      </c>
      <c r="N100" s="8">
        <v>847.94578799999999</v>
      </c>
      <c r="O100" s="19">
        <v>913.43784100000005</v>
      </c>
      <c r="P100" s="4">
        <v>899.38662299999999</v>
      </c>
      <c r="Q100" s="8">
        <v>848.83752900000002</v>
      </c>
      <c r="R100" s="19">
        <v>970.75163599999996</v>
      </c>
      <c r="S100" s="4">
        <v>1000.166265</v>
      </c>
      <c r="T100" s="8">
        <v>948.74371499999995</v>
      </c>
      <c r="U100" s="19">
        <v>1087.931589</v>
      </c>
      <c r="V100" s="4">
        <v>1113.7168360000001</v>
      </c>
      <c r="W100" s="8">
        <v>1037.140635</v>
      </c>
      <c r="X100" s="19">
        <v>1149.2620589999999</v>
      </c>
      <c r="Y100" s="4">
        <v>1152.558569</v>
      </c>
      <c r="Z100" s="8">
        <v>996.92698399999995</v>
      </c>
      <c r="AA100" s="19">
        <v>1068.6273859999999</v>
      </c>
      <c r="AB100" s="4">
        <v>1061.5958929999999</v>
      </c>
      <c r="AC100" s="8">
        <v>940.99110199999996</v>
      </c>
      <c r="AD100" s="19">
        <v>1155.5795000000001</v>
      </c>
      <c r="AE100" s="4">
        <v>1127.7288209999999</v>
      </c>
      <c r="AF100" s="8">
        <v>1004.911396</v>
      </c>
      <c r="AG100" s="19">
        <v>1164.101713</v>
      </c>
      <c r="AH100" s="4">
        <v>1177.744312</v>
      </c>
      <c r="AI100" s="8">
        <v>1039.410093</v>
      </c>
      <c r="AJ100" s="29">
        <v>1501.4263619999999</v>
      </c>
    </row>
    <row r="101" spans="1:36" x14ac:dyDescent="0.2">
      <c r="A101" s="67"/>
      <c r="B101" s="25" t="s">
        <v>101</v>
      </c>
      <c r="C101" s="4">
        <v>0</v>
      </c>
      <c r="D101" s="4">
        <v>0</v>
      </c>
      <c r="E101" s="8">
        <v>0</v>
      </c>
      <c r="F101" s="19">
        <v>938.89158299999997</v>
      </c>
      <c r="G101" s="4">
        <v>928.110589</v>
      </c>
      <c r="H101" s="8">
        <v>808.20141999999998</v>
      </c>
      <c r="I101" s="19">
        <v>0</v>
      </c>
      <c r="J101" s="4">
        <v>22.139151999999999</v>
      </c>
      <c r="K101" s="8">
        <v>14.840628000000001</v>
      </c>
      <c r="L101" s="19">
        <v>42.610398000000004</v>
      </c>
      <c r="M101" s="4">
        <v>72.584815000000006</v>
      </c>
      <c r="N101" s="8">
        <v>66.560601000000005</v>
      </c>
      <c r="O101" s="19">
        <v>83.236447999999996</v>
      </c>
      <c r="P101" s="4">
        <v>80.719018000000005</v>
      </c>
      <c r="Q101" s="8">
        <v>72.069143999999994</v>
      </c>
      <c r="R101" s="19">
        <v>88.171728999999999</v>
      </c>
      <c r="S101" s="4">
        <v>104.594126</v>
      </c>
      <c r="T101" s="8">
        <v>86.849960999999993</v>
      </c>
      <c r="U101" s="19">
        <v>100.135564</v>
      </c>
      <c r="V101" s="4">
        <v>186.940639</v>
      </c>
      <c r="W101" s="8">
        <v>124.120294</v>
      </c>
      <c r="X101" s="19">
        <v>395.09791300000001</v>
      </c>
      <c r="Y101" s="4">
        <v>309.17697299999998</v>
      </c>
      <c r="Z101" s="8">
        <v>286.13365099999999</v>
      </c>
      <c r="AA101" s="19">
        <v>380.96338300000002</v>
      </c>
      <c r="AB101" s="4">
        <v>288.35255100000001</v>
      </c>
      <c r="AC101" s="8">
        <v>261.096631</v>
      </c>
      <c r="AD101" s="19">
        <v>350.82509499999998</v>
      </c>
      <c r="AE101" s="4">
        <v>363.12375300000002</v>
      </c>
      <c r="AF101" s="8">
        <v>323.66373499999997</v>
      </c>
      <c r="AG101" s="19">
        <v>194.92529099999999</v>
      </c>
      <c r="AH101" s="4">
        <v>197.92702499999999</v>
      </c>
      <c r="AI101" s="8">
        <v>192.67589899999999</v>
      </c>
      <c r="AJ101" s="29">
        <v>266.25101100000001</v>
      </c>
    </row>
    <row r="102" spans="1:36" x14ac:dyDescent="0.2">
      <c r="A102" s="68"/>
      <c r="B102" s="25" t="s">
        <v>102</v>
      </c>
      <c r="C102" s="4">
        <v>1797.7231380000001</v>
      </c>
      <c r="D102" s="4">
        <v>1668.90519907</v>
      </c>
      <c r="E102" s="8">
        <v>1404.529886</v>
      </c>
      <c r="F102" s="19">
        <v>2025.3055260000001</v>
      </c>
      <c r="G102" s="4">
        <v>1912.45582494</v>
      </c>
      <c r="H102" s="8">
        <v>1160.89627395</v>
      </c>
      <c r="I102" s="19">
        <v>1144.4131609999999</v>
      </c>
      <c r="J102" s="4">
        <v>1161.830739125</v>
      </c>
      <c r="K102" s="8">
        <v>739.24564299999997</v>
      </c>
      <c r="L102" s="19">
        <v>1162.0476925200001</v>
      </c>
      <c r="M102" s="4">
        <v>1313.6694162700001</v>
      </c>
      <c r="N102" s="8">
        <v>818.45794899999999</v>
      </c>
      <c r="O102" s="19">
        <v>1115.363482</v>
      </c>
      <c r="P102" s="4">
        <v>1175.0935199999999</v>
      </c>
      <c r="Q102" s="8">
        <v>832.45849499999997</v>
      </c>
      <c r="R102" s="19">
        <v>1074.7064969999999</v>
      </c>
      <c r="S102" s="4">
        <v>1176.0950439999999</v>
      </c>
      <c r="T102" s="8">
        <v>928.82418099999995</v>
      </c>
      <c r="U102" s="19">
        <v>763.50803299999995</v>
      </c>
      <c r="V102" s="4">
        <v>1031.4948460000001</v>
      </c>
      <c r="W102" s="8">
        <v>833.31831999999997</v>
      </c>
      <c r="X102" s="19">
        <v>626.52289199999996</v>
      </c>
      <c r="Y102" s="4">
        <v>854.54029600000001</v>
      </c>
      <c r="Z102" s="8">
        <v>673.80356900000004</v>
      </c>
      <c r="AA102" s="19">
        <v>1206.1197549999999</v>
      </c>
      <c r="AB102" s="4">
        <v>1234.1710880000001</v>
      </c>
      <c r="AC102" s="8">
        <v>732.40822400000002</v>
      </c>
      <c r="AD102" s="19">
        <v>1046.2040654</v>
      </c>
      <c r="AE102" s="4">
        <v>1104.9699917999999</v>
      </c>
      <c r="AF102" s="8">
        <v>868.20379100000002</v>
      </c>
      <c r="AG102" s="19">
        <v>881.81008399999996</v>
      </c>
      <c r="AH102" s="4">
        <v>1138.5446629999999</v>
      </c>
      <c r="AI102" s="8">
        <v>865.70308299999999</v>
      </c>
      <c r="AJ102" s="29">
        <v>681.16848300000004</v>
      </c>
    </row>
    <row r="103" spans="1:36" x14ac:dyDescent="0.2">
      <c r="A103" s="13" t="s">
        <v>103</v>
      </c>
      <c r="B103" s="47"/>
      <c r="C103" s="14">
        <f>SUM(C94:C102)</f>
        <v>9455.9075540000013</v>
      </c>
      <c r="D103" s="14">
        <f t="shared" ref="D103:E103" si="55">SUM(D94:D102)</f>
        <v>9739.827149069999</v>
      </c>
      <c r="E103" s="16">
        <f t="shared" si="55"/>
        <v>8913.494012000001</v>
      </c>
      <c r="F103" s="20">
        <f>SUM(F94:F102)</f>
        <v>10256.080061000001</v>
      </c>
      <c r="G103" s="14">
        <f t="shared" ref="G103:H103" si="56">SUM(G94:G102)</f>
        <v>10479.30027494</v>
      </c>
      <c r="H103" s="16">
        <f t="shared" si="56"/>
        <v>8966.2840999500004</v>
      </c>
      <c r="I103" s="20">
        <f>SUM(I94:I102)</f>
        <v>9884.7000020000014</v>
      </c>
      <c r="J103" s="14">
        <f t="shared" ref="J103:K103" si="57">SUM(J94:J102)</f>
        <v>10050.435107125</v>
      </c>
      <c r="K103" s="16">
        <f t="shared" si="57"/>
        <v>8723.6971341600001</v>
      </c>
      <c r="L103" s="20">
        <f>SUM(L94:L102)</f>
        <v>9929.0185015200004</v>
      </c>
      <c r="M103" s="14">
        <f t="shared" ref="M103:N103" si="58">SUM(M94:M102)</f>
        <v>10157.242397270002</v>
      </c>
      <c r="N103" s="16">
        <f t="shared" si="58"/>
        <v>8942.7297259999996</v>
      </c>
      <c r="O103" s="20">
        <f t="shared" ref="O103" si="59">SUM(O94:O102)</f>
        <v>10486.717851000003</v>
      </c>
      <c r="P103" s="14">
        <f t="shared" ref="P103" si="60">SUM(P94:P102)</f>
        <v>10503.346756000001</v>
      </c>
      <c r="Q103" s="16">
        <f t="shared" ref="Q103" si="61">SUM(Q94:Q102)</f>
        <v>9425.6517258300009</v>
      </c>
      <c r="R103" s="20">
        <f t="shared" ref="R103" si="62">SUM(R94:R102)</f>
        <v>10725.403867999999</v>
      </c>
      <c r="S103" s="14">
        <f t="shared" ref="S103" si="63">SUM(S94:S102)</f>
        <v>10777.587953999997</v>
      </c>
      <c r="T103" s="16">
        <f t="shared" ref="T103" si="64">SUM(T94:T102)</f>
        <v>9737.600362000001</v>
      </c>
      <c r="U103" s="20">
        <f>SUM(U94:U102)</f>
        <v>10381.291552999999</v>
      </c>
      <c r="V103" s="14">
        <f t="shared" ref="V103:AJ103" si="65">SUM(V94:V102)</f>
        <v>10729.814111999998</v>
      </c>
      <c r="W103" s="16">
        <f t="shared" si="65"/>
        <v>9862.4618040000005</v>
      </c>
      <c r="X103" s="20">
        <f t="shared" si="65"/>
        <v>13333.679047000001</v>
      </c>
      <c r="Y103" s="14">
        <f t="shared" si="65"/>
        <v>14211.720878</v>
      </c>
      <c r="Z103" s="16">
        <f t="shared" si="65"/>
        <v>13109.813270999999</v>
      </c>
      <c r="AA103" s="20">
        <f t="shared" si="65"/>
        <v>12626.377135000001</v>
      </c>
      <c r="AB103" s="14">
        <f t="shared" si="65"/>
        <v>12859.786154000001</v>
      </c>
      <c r="AC103" s="16">
        <f t="shared" si="65"/>
        <v>11471.148329000003</v>
      </c>
      <c r="AD103" s="20">
        <f t="shared" si="65"/>
        <v>11682.784784399999</v>
      </c>
      <c r="AE103" s="14">
        <f t="shared" si="65"/>
        <v>12220.1262728</v>
      </c>
      <c r="AF103" s="16">
        <f t="shared" si="65"/>
        <v>11050.424751</v>
      </c>
      <c r="AG103" s="20">
        <f t="shared" si="65"/>
        <v>11415.131929000001</v>
      </c>
      <c r="AH103" s="14">
        <f t="shared" si="65"/>
        <v>11823.735135000003</v>
      </c>
      <c r="AI103" s="16">
        <f t="shared" si="65"/>
        <v>11007.813598000001</v>
      </c>
      <c r="AJ103" s="30">
        <f t="shared" si="65"/>
        <v>11471.399674</v>
      </c>
    </row>
    <row r="104" spans="1:36" x14ac:dyDescent="0.2">
      <c r="A104" s="69" t="s">
        <v>104</v>
      </c>
      <c r="B104" s="25" t="s">
        <v>105</v>
      </c>
      <c r="C104" s="22">
        <v>0</v>
      </c>
      <c r="D104" s="22">
        <v>0</v>
      </c>
      <c r="E104" s="17">
        <v>0</v>
      </c>
      <c r="F104" s="21">
        <v>0</v>
      </c>
      <c r="G104" s="22">
        <v>0</v>
      </c>
      <c r="H104" s="17">
        <v>0</v>
      </c>
      <c r="I104" s="21">
        <v>0</v>
      </c>
      <c r="J104" s="22">
        <v>0</v>
      </c>
      <c r="K104" s="17">
        <v>0</v>
      </c>
      <c r="L104" s="19">
        <v>0</v>
      </c>
      <c r="M104" s="4">
        <v>0</v>
      </c>
      <c r="N104" s="8">
        <v>0</v>
      </c>
      <c r="O104" s="19">
        <v>0</v>
      </c>
      <c r="P104" s="4">
        <v>0</v>
      </c>
      <c r="Q104" s="8">
        <v>0</v>
      </c>
      <c r="R104" s="19">
        <v>0</v>
      </c>
      <c r="S104" s="4">
        <v>0</v>
      </c>
      <c r="T104" s="8">
        <v>0</v>
      </c>
      <c r="U104" s="21">
        <v>0</v>
      </c>
      <c r="V104" s="22">
        <v>0</v>
      </c>
      <c r="W104" s="17">
        <v>0</v>
      </c>
      <c r="X104" s="19">
        <v>5.4273709999999999</v>
      </c>
      <c r="Y104" s="4">
        <v>5.4273709999999999</v>
      </c>
      <c r="Z104" s="8">
        <v>5.0518479999999997</v>
      </c>
      <c r="AA104" s="19">
        <v>23.192070999999999</v>
      </c>
      <c r="AB104" s="4">
        <v>13.230980000000001</v>
      </c>
      <c r="AC104" s="8">
        <v>12.729329999999999</v>
      </c>
      <c r="AD104" s="19">
        <v>19.350680000000001</v>
      </c>
      <c r="AE104" s="4">
        <v>27.093205000000001</v>
      </c>
      <c r="AF104" s="8">
        <v>26.174227999999999</v>
      </c>
      <c r="AG104" s="19">
        <v>19.350680000000001</v>
      </c>
      <c r="AH104" s="4">
        <v>24.962299999999999</v>
      </c>
      <c r="AI104" s="8">
        <v>24.210661000000002</v>
      </c>
      <c r="AJ104" s="29">
        <v>33.012599999999999</v>
      </c>
    </row>
    <row r="105" spans="1:36" x14ac:dyDescent="0.2">
      <c r="A105" s="67"/>
      <c r="B105" s="25" t="s">
        <v>117</v>
      </c>
      <c r="C105" s="22">
        <v>0</v>
      </c>
      <c r="D105" s="22">
        <v>0</v>
      </c>
      <c r="E105" s="17">
        <v>0</v>
      </c>
      <c r="F105" s="21">
        <v>0</v>
      </c>
      <c r="G105" s="22">
        <v>0</v>
      </c>
      <c r="H105" s="17">
        <v>0</v>
      </c>
      <c r="I105" s="19">
        <v>0</v>
      </c>
      <c r="J105" s="4">
        <v>0</v>
      </c>
      <c r="K105" s="8">
        <v>0</v>
      </c>
      <c r="L105" s="19">
        <v>0</v>
      </c>
      <c r="M105" s="4">
        <v>0</v>
      </c>
      <c r="N105" s="8">
        <v>0</v>
      </c>
      <c r="O105" s="19">
        <v>0</v>
      </c>
      <c r="P105" s="4">
        <v>0</v>
      </c>
      <c r="Q105" s="8">
        <v>0</v>
      </c>
      <c r="R105" s="19">
        <v>0</v>
      </c>
      <c r="S105" s="4">
        <v>0</v>
      </c>
      <c r="T105" s="8">
        <v>0</v>
      </c>
      <c r="U105" s="21">
        <v>0</v>
      </c>
      <c r="V105" s="22">
        <v>0</v>
      </c>
      <c r="W105" s="17">
        <v>0</v>
      </c>
      <c r="X105" s="19">
        <v>0</v>
      </c>
      <c r="Y105" s="4">
        <v>0</v>
      </c>
      <c r="Z105" s="8">
        <v>0</v>
      </c>
      <c r="AA105" s="19">
        <v>1656.6625300000001</v>
      </c>
      <c r="AB105" s="4">
        <v>1656.6625300000001</v>
      </c>
      <c r="AC105" s="8">
        <v>1656.1390269999999</v>
      </c>
      <c r="AD105" s="19">
        <v>7079.2565020000002</v>
      </c>
      <c r="AE105" s="4">
        <v>7189.8665019999999</v>
      </c>
      <c r="AF105" s="8">
        <v>7178.9283509999996</v>
      </c>
      <c r="AG105" s="19">
        <v>7329.2565020000002</v>
      </c>
      <c r="AH105" s="4">
        <v>7528.0554199999997</v>
      </c>
      <c r="AI105" s="8">
        <v>7499.6227090000002</v>
      </c>
      <c r="AJ105" s="29">
        <v>7947.0933539999996</v>
      </c>
    </row>
    <row r="106" spans="1:36" x14ac:dyDescent="0.2">
      <c r="A106" s="67"/>
      <c r="B106" s="25" t="s">
        <v>106</v>
      </c>
      <c r="C106" s="4">
        <v>611.25521600000002</v>
      </c>
      <c r="D106" s="4">
        <v>697.50270399999999</v>
      </c>
      <c r="E106" s="8">
        <v>689.60978799999998</v>
      </c>
      <c r="F106" s="19">
        <v>1312.783066</v>
      </c>
      <c r="G106" s="4">
        <v>1312.783066</v>
      </c>
      <c r="H106" s="8">
        <v>1305.973943</v>
      </c>
      <c r="I106" s="19">
        <v>1291.098755</v>
      </c>
      <c r="J106" s="4">
        <v>1302.098755</v>
      </c>
      <c r="K106" s="8">
        <v>1300.850342</v>
      </c>
      <c r="L106" s="19">
        <v>1284.45</v>
      </c>
      <c r="M106" s="4">
        <v>1304.45</v>
      </c>
      <c r="N106" s="8">
        <v>1303.6932220000001</v>
      </c>
      <c r="O106" s="19">
        <v>1324.4715200000001</v>
      </c>
      <c r="P106" s="4">
        <v>1324.4715200000001</v>
      </c>
      <c r="Q106" s="8">
        <v>1302.813298</v>
      </c>
      <c r="R106" s="19">
        <v>1540.650494</v>
      </c>
      <c r="S106" s="4">
        <v>1462.152055</v>
      </c>
      <c r="T106" s="8">
        <v>1459.9442750000001</v>
      </c>
      <c r="U106" s="19">
        <v>1399.7087039999999</v>
      </c>
      <c r="V106" s="4">
        <v>1383.294774</v>
      </c>
      <c r="W106" s="8">
        <v>1380.461317</v>
      </c>
      <c r="X106" s="19">
        <v>13</v>
      </c>
      <c r="Y106" s="4">
        <v>13</v>
      </c>
      <c r="Z106" s="8">
        <v>6.0609149999999996</v>
      </c>
      <c r="AA106" s="19">
        <v>0</v>
      </c>
      <c r="AB106" s="4">
        <v>0</v>
      </c>
      <c r="AC106" s="8">
        <v>0</v>
      </c>
      <c r="AD106" s="19">
        <v>12</v>
      </c>
      <c r="AE106" s="4">
        <v>5.3</v>
      </c>
      <c r="AF106" s="8">
        <v>5.2087719999999997</v>
      </c>
      <c r="AG106" s="19">
        <v>12</v>
      </c>
      <c r="AH106" s="4">
        <v>259.12924800000002</v>
      </c>
      <c r="AI106" s="8">
        <v>212.75800799999999</v>
      </c>
      <c r="AJ106" s="29">
        <v>12</v>
      </c>
    </row>
    <row r="107" spans="1:36" x14ac:dyDescent="0.2">
      <c r="A107" s="67"/>
      <c r="B107" s="25" t="s">
        <v>107</v>
      </c>
      <c r="C107" s="4">
        <v>105.702</v>
      </c>
      <c r="D107" s="4">
        <v>145.45684721535</v>
      </c>
      <c r="E107" s="8">
        <v>140.22645</v>
      </c>
      <c r="F107" s="19">
        <v>147.363327</v>
      </c>
      <c r="G107" s="4">
        <v>157.47032899999999</v>
      </c>
      <c r="H107" s="8">
        <v>139.97379799999999</v>
      </c>
      <c r="I107" s="19">
        <v>145.041123</v>
      </c>
      <c r="J107" s="4">
        <v>161.104063</v>
      </c>
      <c r="K107" s="8">
        <v>147.26134099999999</v>
      </c>
      <c r="L107" s="19">
        <v>148.758387</v>
      </c>
      <c r="M107" s="4">
        <v>175.562184</v>
      </c>
      <c r="N107" s="8">
        <v>163.81345400000001</v>
      </c>
      <c r="O107" s="19">
        <v>216.41770399999999</v>
      </c>
      <c r="P107" s="4">
        <v>216.41770399999999</v>
      </c>
      <c r="Q107" s="8">
        <v>193.93018799999999</v>
      </c>
      <c r="R107" s="19">
        <v>150.752128</v>
      </c>
      <c r="S107" s="4">
        <v>156.21241599999999</v>
      </c>
      <c r="T107" s="8">
        <v>142.71566200000001</v>
      </c>
      <c r="U107" s="19">
        <v>210.42523</v>
      </c>
      <c r="V107" s="4">
        <v>206.83477600000001</v>
      </c>
      <c r="W107" s="8">
        <v>181.01036999999999</v>
      </c>
      <c r="X107" s="19">
        <v>288.03398600000003</v>
      </c>
      <c r="Y107" s="4">
        <v>292.14294200000001</v>
      </c>
      <c r="Z107" s="8">
        <v>253.10394600000001</v>
      </c>
      <c r="AA107" s="19">
        <v>293.43822499999999</v>
      </c>
      <c r="AB107" s="4">
        <v>269.81012600000003</v>
      </c>
      <c r="AC107" s="8">
        <v>226.376431</v>
      </c>
      <c r="AD107" s="19">
        <v>227.387518</v>
      </c>
      <c r="AE107" s="4">
        <v>253.13115300000001</v>
      </c>
      <c r="AF107" s="8">
        <v>217.10690299999999</v>
      </c>
      <c r="AG107" s="19">
        <v>220.490692</v>
      </c>
      <c r="AH107" s="4">
        <v>254.45158599999999</v>
      </c>
      <c r="AI107" s="8">
        <v>242.49743900000001</v>
      </c>
      <c r="AJ107" s="29">
        <v>363.58733100000001</v>
      </c>
    </row>
    <row r="108" spans="1:36" x14ac:dyDescent="0.2">
      <c r="A108" s="67"/>
      <c r="B108" s="25" t="s">
        <v>118</v>
      </c>
      <c r="C108" s="4">
        <v>0</v>
      </c>
      <c r="D108" s="4">
        <v>0</v>
      </c>
      <c r="E108" s="8">
        <v>0</v>
      </c>
      <c r="F108" s="21">
        <v>0</v>
      </c>
      <c r="G108" s="22">
        <v>0</v>
      </c>
      <c r="H108" s="17">
        <v>0</v>
      </c>
      <c r="I108" s="19">
        <v>0</v>
      </c>
      <c r="J108" s="4">
        <v>0</v>
      </c>
      <c r="K108" s="8">
        <v>0</v>
      </c>
      <c r="L108" s="19">
        <v>0</v>
      </c>
      <c r="M108" s="4">
        <v>0</v>
      </c>
      <c r="N108" s="8">
        <v>0</v>
      </c>
      <c r="O108" s="19">
        <v>0</v>
      </c>
      <c r="P108" s="4">
        <v>0</v>
      </c>
      <c r="Q108" s="8">
        <v>0</v>
      </c>
      <c r="R108" s="19">
        <v>0</v>
      </c>
      <c r="S108" s="4">
        <v>0</v>
      </c>
      <c r="T108" s="8">
        <v>0</v>
      </c>
      <c r="U108" s="19">
        <v>0</v>
      </c>
      <c r="V108" s="4">
        <v>0</v>
      </c>
      <c r="W108" s="8">
        <v>0</v>
      </c>
      <c r="X108" s="19">
        <v>0</v>
      </c>
      <c r="Y108" s="4">
        <v>0</v>
      </c>
      <c r="Z108" s="8">
        <v>0</v>
      </c>
      <c r="AA108" s="19">
        <v>341.06</v>
      </c>
      <c r="AB108" s="4">
        <v>341.06</v>
      </c>
      <c r="AC108" s="8">
        <v>201.86</v>
      </c>
      <c r="AD108" s="19">
        <v>0</v>
      </c>
      <c r="AE108" s="4">
        <v>0</v>
      </c>
      <c r="AF108" s="8">
        <v>0</v>
      </c>
      <c r="AG108" s="19">
        <v>0</v>
      </c>
      <c r="AH108" s="4">
        <v>0</v>
      </c>
      <c r="AI108" s="8">
        <v>0</v>
      </c>
      <c r="AJ108" s="29">
        <v>0</v>
      </c>
    </row>
    <row r="109" spans="1:36" x14ac:dyDescent="0.2">
      <c r="A109" s="67"/>
      <c r="B109" s="25" t="s">
        <v>108</v>
      </c>
      <c r="C109" s="4">
        <v>0</v>
      </c>
      <c r="D109" s="4">
        <v>1.8</v>
      </c>
      <c r="E109" s="8">
        <v>1.8</v>
      </c>
      <c r="F109" s="21">
        <v>0</v>
      </c>
      <c r="G109" s="22">
        <v>0</v>
      </c>
      <c r="H109" s="17">
        <v>0</v>
      </c>
      <c r="I109" s="19">
        <v>0</v>
      </c>
      <c r="J109" s="4">
        <v>0</v>
      </c>
      <c r="K109" s="8">
        <v>0</v>
      </c>
      <c r="L109" s="19">
        <v>0</v>
      </c>
      <c r="M109" s="4">
        <v>326.02075200000002</v>
      </c>
      <c r="N109" s="8">
        <v>120.88857</v>
      </c>
      <c r="O109" s="19">
        <v>206</v>
      </c>
      <c r="P109" s="4">
        <v>206</v>
      </c>
      <c r="Q109" s="8">
        <v>167.09785500000001</v>
      </c>
      <c r="R109" s="19">
        <v>15.501509</v>
      </c>
      <c r="S109" s="4">
        <v>4259.7705120000001</v>
      </c>
      <c r="T109" s="8">
        <v>4259.7705100000003</v>
      </c>
      <c r="U109" s="19">
        <v>0</v>
      </c>
      <c r="V109" s="4">
        <v>3319.9839999999999</v>
      </c>
      <c r="W109" s="8">
        <v>3319.9839999999999</v>
      </c>
      <c r="X109" s="19">
        <v>0</v>
      </c>
      <c r="Y109" s="4">
        <v>0</v>
      </c>
      <c r="Z109" s="8">
        <v>0</v>
      </c>
      <c r="AA109" s="19">
        <v>195</v>
      </c>
      <c r="AB109" s="4">
        <v>680.16600000000005</v>
      </c>
      <c r="AC109" s="8">
        <v>485.166</v>
      </c>
      <c r="AD109" s="19">
        <v>2872.699208</v>
      </c>
      <c r="AE109" s="4">
        <v>2872.699208</v>
      </c>
      <c r="AF109" s="8">
        <v>2145.2734799999998</v>
      </c>
      <c r="AG109" s="19">
        <v>195</v>
      </c>
      <c r="AH109" s="4">
        <v>119.160841</v>
      </c>
      <c r="AI109" s="8">
        <v>2.040556</v>
      </c>
      <c r="AJ109" s="29">
        <v>427.01463999999999</v>
      </c>
    </row>
    <row r="110" spans="1:36" x14ac:dyDescent="0.2">
      <c r="A110" s="67"/>
      <c r="B110" s="25" t="s">
        <v>109</v>
      </c>
      <c r="C110" s="4">
        <v>0</v>
      </c>
      <c r="D110" s="4">
        <v>0</v>
      </c>
      <c r="E110" s="8">
        <v>0</v>
      </c>
      <c r="F110" s="21">
        <v>0</v>
      </c>
      <c r="G110" s="22">
        <v>0</v>
      </c>
      <c r="H110" s="17">
        <v>0</v>
      </c>
      <c r="I110" s="19">
        <v>0</v>
      </c>
      <c r="J110" s="4">
        <v>0</v>
      </c>
      <c r="K110" s="8">
        <v>0</v>
      </c>
      <c r="L110" s="19">
        <v>0</v>
      </c>
      <c r="M110" s="4">
        <v>0</v>
      </c>
      <c r="N110" s="8">
        <v>0</v>
      </c>
      <c r="O110" s="19">
        <v>0</v>
      </c>
      <c r="P110" s="4">
        <v>0</v>
      </c>
      <c r="Q110" s="8">
        <v>0</v>
      </c>
      <c r="R110" s="19">
        <v>0</v>
      </c>
      <c r="S110" s="4">
        <v>0</v>
      </c>
      <c r="T110" s="8">
        <v>0</v>
      </c>
      <c r="U110" s="21">
        <v>0</v>
      </c>
      <c r="V110" s="22">
        <v>0</v>
      </c>
      <c r="W110" s="17">
        <v>0</v>
      </c>
      <c r="X110" s="19">
        <v>93.856161999999998</v>
      </c>
      <c r="Y110" s="4">
        <v>297.42725899999999</v>
      </c>
      <c r="Z110" s="8">
        <v>165.00519199999999</v>
      </c>
      <c r="AA110" s="19">
        <v>470.33325200000002</v>
      </c>
      <c r="AB110" s="4">
        <v>599.13078599999994</v>
      </c>
      <c r="AC110" s="8">
        <v>523.29173100000003</v>
      </c>
      <c r="AD110" s="19">
        <v>1243.9707052000001</v>
      </c>
      <c r="AE110" s="4">
        <v>1646.3224479999999</v>
      </c>
      <c r="AF110" s="8">
        <v>1186.0307740000001</v>
      </c>
      <c r="AG110" s="19">
        <v>549.54503099999999</v>
      </c>
      <c r="AH110" s="4">
        <v>593.9588225949999</v>
      </c>
      <c r="AI110" s="8">
        <v>462.52013673167664</v>
      </c>
      <c r="AJ110" s="29">
        <v>288.74948899999998</v>
      </c>
    </row>
    <row r="111" spans="1:36" x14ac:dyDescent="0.2">
      <c r="A111" s="67"/>
      <c r="B111" s="25" t="s">
        <v>110</v>
      </c>
      <c r="C111" s="4">
        <v>0</v>
      </c>
      <c r="D111" s="4">
        <v>0</v>
      </c>
      <c r="E111" s="8">
        <v>0</v>
      </c>
      <c r="F111" s="21">
        <v>0</v>
      </c>
      <c r="G111" s="22">
        <v>0</v>
      </c>
      <c r="H111" s="17">
        <v>0</v>
      </c>
      <c r="I111" s="19">
        <v>0</v>
      </c>
      <c r="J111" s="4">
        <v>5.5</v>
      </c>
      <c r="K111" s="8">
        <v>1.68415</v>
      </c>
      <c r="L111" s="19">
        <v>350</v>
      </c>
      <c r="M111" s="4">
        <v>445.12221699999998</v>
      </c>
      <c r="N111" s="8">
        <v>113.683926</v>
      </c>
      <c r="O111" s="19">
        <v>367.46813200000003</v>
      </c>
      <c r="P111" s="4">
        <v>329.51813199999998</v>
      </c>
      <c r="Q111" s="8">
        <v>105.709231</v>
      </c>
      <c r="R111" s="19">
        <v>231.762574</v>
      </c>
      <c r="S111" s="4">
        <v>253.549027</v>
      </c>
      <c r="T111" s="8">
        <v>58.788103</v>
      </c>
      <c r="U111" s="19">
        <v>236.90871000000001</v>
      </c>
      <c r="V111" s="4">
        <v>245.070448</v>
      </c>
      <c r="W111" s="8">
        <v>214.44212999999999</v>
      </c>
      <c r="X111" s="19">
        <v>152.13157799999999</v>
      </c>
      <c r="Y111" s="4">
        <v>169.73541299999999</v>
      </c>
      <c r="Z111" s="8">
        <v>145.39988500000001</v>
      </c>
      <c r="AA111" s="19">
        <v>18.5</v>
      </c>
      <c r="AB111" s="4">
        <v>14.703315999999999</v>
      </c>
      <c r="AC111" s="8">
        <v>9.7127099999999995</v>
      </c>
      <c r="AD111" s="19">
        <v>20.667781999999999</v>
      </c>
      <c r="AE111" s="4">
        <v>129.38907200000003</v>
      </c>
      <c r="AF111" s="8">
        <v>92.740206999999998</v>
      </c>
      <c r="AG111" s="19">
        <v>17.600781999999999</v>
      </c>
      <c r="AH111" s="4">
        <v>182.82356345500003</v>
      </c>
      <c r="AI111" s="8">
        <v>175.502759</v>
      </c>
      <c r="AJ111" s="29">
        <v>181.62734499999999</v>
      </c>
    </row>
    <row r="112" spans="1:36" x14ac:dyDescent="0.2">
      <c r="A112" s="67"/>
      <c r="B112" s="25" t="s">
        <v>129</v>
      </c>
      <c r="C112" s="4">
        <v>4418.6606992935003</v>
      </c>
      <c r="D112" s="4">
        <v>4359.8185862934997</v>
      </c>
      <c r="E112" s="8">
        <v>3761.7932250699996</v>
      </c>
      <c r="F112" s="19">
        <v>3927.1854438159999</v>
      </c>
      <c r="G112" s="4">
        <v>4109.7108078680403</v>
      </c>
      <c r="H112" s="8">
        <v>3520.504027</v>
      </c>
      <c r="I112" s="19">
        <v>4193.3320918299996</v>
      </c>
      <c r="J112" s="4">
        <v>4776.2914630554869</v>
      </c>
      <c r="K112" s="8">
        <v>3936.1228449999999</v>
      </c>
      <c r="L112" s="19">
        <v>4440.7082391949998</v>
      </c>
      <c r="M112" s="4">
        <v>5183.1978622552497</v>
      </c>
      <c r="N112" s="8">
        <v>4485.8468300000004</v>
      </c>
      <c r="O112" s="19">
        <v>5435.0036961300011</v>
      </c>
      <c r="P112" s="4">
        <v>5750.4460270866011</v>
      </c>
      <c r="Q112" s="8">
        <v>5150.5679319999999</v>
      </c>
      <c r="R112" s="19">
        <v>5217.6941127650007</v>
      </c>
      <c r="S112" s="4">
        <v>5417.1302976888501</v>
      </c>
      <c r="T112" s="8">
        <v>5193.8143140000002</v>
      </c>
      <c r="U112" s="19">
        <v>0</v>
      </c>
      <c r="V112" s="4">
        <v>0</v>
      </c>
      <c r="W112" s="8">
        <v>0</v>
      </c>
      <c r="X112" s="19">
        <v>0</v>
      </c>
      <c r="Y112" s="4">
        <v>0</v>
      </c>
      <c r="Z112" s="8">
        <v>0</v>
      </c>
      <c r="AA112" s="19">
        <v>0</v>
      </c>
      <c r="AB112" s="4">
        <v>0</v>
      </c>
      <c r="AC112" s="8">
        <v>0</v>
      </c>
      <c r="AD112" s="19">
        <v>0</v>
      </c>
      <c r="AE112" s="4">
        <v>0</v>
      </c>
      <c r="AF112" s="8">
        <v>0</v>
      </c>
      <c r="AG112" s="19">
        <v>0</v>
      </c>
      <c r="AH112" s="4">
        <v>0</v>
      </c>
      <c r="AI112" s="8">
        <v>0</v>
      </c>
      <c r="AJ112" s="29">
        <v>0</v>
      </c>
    </row>
    <row r="113" spans="1:41" x14ac:dyDescent="0.2">
      <c r="A113" s="67"/>
      <c r="B113" s="25" t="s">
        <v>134</v>
      </c>
      <c r="C113" s="4"/>
      <c r="D113" s="4"/>
      <c r="E113" s="8"/>
      <c r="F113" s="19"/>
      <c r="G113" s="4"/>
      <c r="H113" s="8"/>
      <c r="I113" s="19"/>
      <c r="J113" s="4"/>
      <c r="K113" s="8"/>
      <c r="L113" s="19"/>
      <c r="M113" s="4"/>
      <c r="N113" s="8"/>
      <c r="O113" s="19"/>
      <c r="P113" s="4"/>
      <c r="Q113" s="8"/>
      <c r="R113" s="19"/>
      <c r="S113" s="4"/>
      <c r="T113" s="8"/>
      <c r="U113" s="19"/>
      <c r="V113" s="4"/>
      <c r="W113" s="8"/>
      <c r="X113" s="19"/>
      <c r="Y113" s="4"/>
      <c r="Z113" s="8"/>
      <c r="AA113" s="19"/>
      <c r="AB113" s="4"/>
      <c r="AC113" s="8"/>
      <c r="AD113" s="19"/>
      <c r="AE113" s="4"/>
      <c r="AF113" s="8"/>
      <c r="AG113" s="19">
        <v>0</v>
      </c>
      <c r="AH113" s="4">
        <v>0.11258</v>
      </c>
      <c r="AI113" s="8">
        <v>0.11258</v>
      </c>
      <c r="AJ113" s="29">
        <v>0</v>
      </c>
    </row>
    <row r="114" spans="1:41" x14ac:dyDescent="0.2">
      <c r="A114" s="68"/>
      <c r="B114" s="25" t="s">
        <v>111</v>
      </c>
      <c r="C114" s="15">
        <v>0</v>
      </c>
      <c r="D114" s="15">
        <v>0</v>
      </c>
      <c r="E114" s="18">
        <v>0</v>
      </c>
      <c r="F114" s="23">
        <v>0</v>
      </c>
      <c r="G114" s="15">
        <v>0</v>
      </c>
      <c r="H114" s="18">
        <v>0</v>
      </c>
      <c r="I114" s="23">
        <v>0</v>
      </c>
      <c r="J114" s="15">
        <v>0</v>
      </c>
      <c r="K114" s="18">
        <v>0</v>
      </c>
      <c r="L114" s="19">
        <v>0</v>
      </c>
      <c r="M114" s="4">
        <v>0</v>
      </c>
      <c r="N114" s="8">
        <v>0</v>
      </c>
      <c r="O114" s="19">
        <v>0</v>
      </c>
      <c r="P114" s="4">
        <v>0</v>
      </c>
      <c r="Q114" s="8">
        <v>0</v>
      </c>
      <c r="R114" s="19">
        <v>0</v>
      </c>
      <c r="S114" s="4">
        <v>0</v>
      </c>
      <c r="T114" s="8">
        <v>0</v>
      </c>
      <c r="U114" s="19">
        <v>5443.3231211550001</v>
      </c>
      <c r="V114" s="4">
        <v>5892.4068041549981</v>
      </c>
      <c r="W114" s="8">
        <v>5490.1274059999996</v>
      </c>
      <c r="X114" s="19">
        <v>7553.1215293899995</v>
      </c>
      <c r="Y114" s="4">
        <v>8566.8849863349969</v>
      </c>
      <c r="Z114" s="8">
        <v>8118.1076629999998</v>
      </c>
      <c r="AA114" s="19">
        <v>6344.7529068450003</v>
      </c>
      <c r="AB114" s="4">
        <v>7041.4141070899996</v>
      </c>
      <c r="AC114" s="8">
        <v>6850.8678289999998</v>
      </c>
      <c r="AD114" s="19">
        <v>1698.8234766749999</v>
      </c>
      <c r="AE114" s="4">
        <v>1792.0300913849999</v>
      </c>
      <c r="AF114" s="8">
        <v>1610.107287</v>
      </c>
      <c r="AG114" s="19">
        <v>1694.8833426750002</v>
      </c>
      <c r="AH114" s="4">
        <v>2027.4620082899999</v>
      </c>
      <c r="AI114" s="8">
        <v>1698.6112510235757</v>
      </c>
      <c r="AJ114" s="29">
        <v>1888.837624</v>
      </c>
    </row>
    <row r="115" spans="1:41" x14ac:dyDescent="0.2">
      <c r="A115" s="13" t="s">
        <v>112</v>
      </c>
      <c r="B115" s="47"/>
      <c r="C115" s="14">
        <f t="shared" ref="C115:AG115" si="66">SUM(C104:C114)</f>
        <v>5135.6179152935001</v>
      </c>
      <c r="D115" s="14">
        <f t="shared" si="66"/>
        <v>5204.57813750885</v>
      </c>
      <c r="E115" s="16">
        <f t="shared" si="66"/>
        <v>4593.4294630699997</v>
      </c>
      <c r="F115" s="20">
        <f t="shared" si="66"/>
        <v>5387.3318368159998</v>
      </c>
      <c r="G115" s="14">
        <f t="shared" si="66"/>
        <v>5579.96420286804</v>
      </c>
      <c r="H115" s="16">
        <f t="shared" si="66"/>
        <v>4966.4517679999999</v>
      </c>
      <c r="I115" s="20">
        <f t="shared" si="66"/>
        <v>5629.4719698299996</v>
      </c>
      <c r="J115" s="14">
        <f t="shared" si="66"/>
        <v>6244.9942810554867</v>
      </c>
      <c r="K115" s="16">
        <f t="shared" si="66"/>
        <v>5385.918678</v>
      </c>
      <c r="L115" s="20">
        <f t="shared" si="66"/>
        <v>6223.9166261949995</v>
      </c>
      <c r="M115" s="14">
        <f t="shared" si="66"/>
        <v>7434.3530152552503</v>
      </c>
      <c r="N115" s="16">
        <f t="shared" si="66"/>
        <v>6187.9260020000002</v>
      </c>
      <c r="O115" s="20">
        <f t="shared" si="66"/>
        <v>7549.3610521300016</v>
      </c>
      <c r="P115" s="14">
        <f t="shared" si="66"/>
        <v>7826.8533830866018</v>
      </c>
      <c r="Q115" s="16">
        <f t="shared" si="66"/>
        <v>6920.118504</v>
      </c>
      <c r="R115" s="20">
        <f t="shared" si="66"/>
        <v>7156.3608177650003</v>
      </c>
      <c r="S115" s="14">
        <f t="shared" si="66"/>
        <v>11548.81430768885</v>
      </c>
      <c r="T115" s="16">
        <f t="shared" si="66"/>
        <v>11115.032864000001</v>
      </c>
      <c r="U115" s="20">
        <f t="shared" si="66"/>
        <v>7290.3657651550002</v>
      </c>
      <c r="V115" s="14">
        <f t="shared" si="66"/>
        <v>11047.590802154999</v>
      </c>
      <c r="W115" s="16">
        <f t="shared" si="66"/>
        <v>10586.025223000001</v>
      </c>
      <c r="X115" s="20">
        <f t="shared" si="66"/>
        <v>8105.5706263899992</v>
      </c>
      <c r="Y115" s="14">
        <f t="shared" si="66"/>
        <v>9344.6179713349975</v>
      </c>
      <c r="Z115" s="16">
        <f t="shared" si="66"/>
        <v>8692.7294490000004</v>
      </c>
      <c r="AA115" s="20">
        <f t="shared" si="66"/>
        <v>9342.938984845001</v>
      </c>
      <c r="AB115" s="14">
        <f t="shared" si="66"/>
        <v>10616.17784509</v>
      </c>
      <c r="AC115" s="16">
        <f t="shared" si="66"/>
        <v>9966.1430579999997</v>
      </c>
      <c r="AD115" s="20">
        <f t="shared" si="66"/>
        <v>13174.155871874998</v>
      </c>
      <c r="AE115" s="14">
        <f t="shared" si="66"/>
        <v>13915.831679385001</v>
      </c>
      <c r="AF115" s="16">
        <f t="shared" si="66"/>
        <v>12461.570002000002</v>
      </c>
      <c r="AG115" s="20">
        <f t="shared" si="66"/>
        <v>10038.127029675001</v>
      </c>
      <c r="AH115" s="14">
        <f t="shared" ref="AH115:AI115" si="67">SUM(AH104:AH114)</f>
        <v>10990.116369340001</v>
      </c>
      <c r="AI115" s="16">
        <f t="shared" si="67"/>
        <v>10317.876099755254</v>
      </c>
      <c r="AJ115" s="30">
        <f>SUM(AJ104:AJ114)</f>
        <v>11141.922382999999</v>
      </c>
    </row>
    <row r="116" spans="1:41" x14ac:dyDescent="0.2">
      <c r="A116" s="35" t="s">
        <v>12</v>
      </c>
      <c r="B116" s="48"/>
      <c r="C116" s="36">
        <f t="shared" ref="C116:K116" si="68">+C115+C103+C93+C85+C72+C65+C57+C34+C26+C22</f>
        <v>57172.066461542949</v>
      </c>
      <c r="D116" s="36">
        <f t="shared" si="68"/>
        <v>65664.262323829389</v>
      </c>
      <c r="E116" s="37">
        <f t="shared" si="68"/>
        <v>55288.882680984141</v>
      </c>
      <c r="F116" s="38">
        <f t="shared" si="68"/>
        <v>60430.454923852005</v>
      </c>
      <c r="G116" s="36">
        <f t="shared" si="68"/>
        <v>67414.568771556398</v>
      </c>
      <c r="H116" s="37">
        <f t="shared" si="68"/>
        <v>52038.683922850003</v>
      </c>
      <c r="I116" s="39">
        <f t="shared" si="68"/>
        <v>57858.831381573793</v>
      </c>
      <c r="J116" s="40">
        <f t="shared" si="68"/>
        <v>62497.201541526294</v>
      </c>
      <c r="K116" s="41">
        <f t="shared" si="68"/>
        <v>47392.748181362869</v>
      </c>
      <c r="L116" s="39">
        <f t="shared" ref="L116:AG116" si="69">SUM(L115,L103,L93,L85,L72,L65,L57,L34,L26,L22)</f>
        <v>57213.46789408999</v>
      </c>
      <c r="M116" s="40">
        <f t="shared" si="69"/>
        <v>62624.290268187659</v>
      </c>
      <c r="N116" s="41">
        <f t="shared" si="69"/>
        <v>50190.598208520001</v>
      </c>
      <c r="O116" s="39">
        <f t="shared" si="69"/>
        <v>59423.30095106001</v>
      </c>
      <c r="P116" s="40">
        <f t="shared" si="69"/>
        <v>60448.322672246599</v>
      </c>
      <c r="Q116" s="41">
        <f t="shared" si="69"/>
        <v>49176.927043039999</v>
      </c>
      <c r="R116" s="39">
        <f t="shared" si="69"/>
        <v>56663.523383014995</v>
      </c>
      <c r="S116" s="40">
        <f t="shared" si="69"/>
        <v>63400.749573337838</v>
      </c>
      <c r="T116" s="41">
        <f t="shared" si="69"/>
        <v>54818.272248970003</v>
      </c>
      <c r="U116" s="39">
        <f t="shared" si="69"/>
        <v>61254.740533755001</v>
      </c>
      <c r="V116" s="40">
        <f t="shared" si="69"/>
        <v>67739.017199590002</v>
      </c>
      <c r="W116" s="41">
        <f t="shared" si="69"/>
        <v>56137.057255</v>
      </c>
      <c r="X116" s="39">
        <f t="shared" si="69"/>
        <v>71472.834794390001</v>
      </c>
      <c r="Y116" s="40">
        <f t="shared" si="69"/>
        <v>76352.629157065006</v>
      </c>
      <c r="Z116" s="41">
        <f t="shared" si="69"/>
        <v>63750.607454409997</v>
      </c>
      <c r="AA116" s="39">
        <f t="shared" si="69"/>
        <v>75274.978509055014</v>
      </c>
      <c r="AB116" s="40">
        <f t="shared" si="69"/>
        <v>77664.706346150007</v>
      </c>
      <c r="AC116" s="41">
        <f t="shared" si="69"/>
        <v>61153.523593999998</v>
      </c>
      <c r="AD116" s="39">
        <f t="shared" si="69"/>
        <v>74825.841900854997</v>
      </c>
      <c r="AE116" s="40">
        <f t="shared" si="69"/>
        <v>77189.663821255002</v>
      </c>
      <c r="AF116" s="41">
        <f t="shared" si="69"/>
        <v>59858.495652000005</v>
      </c>
      <c r="AG116" s="39">
        <f t="shared" si="69"/>
        <v>72737.478256115006</v>
      </c>
      <c r="AH116" s="40">
        <f t="shared" ref="AH116:AI116" si="70">SUM(AH115,AH103,AH93,AH85,AH72,AH65,AH57,AH34,AH26,AH22)</f>
        <v>77764.127784765005</v>
      </c>
      <c r="AI116" s="41">
        <f t="shared" si="70"/>
        <v>62986.545357755254</v>
      </c>
      <c r="AJ116" s="42">
        <f>SUM(AJ115,AJ103,AJ93,AJ85,AJ72,AJ65,AJ57,AJ34,AJ26,AJ22)</f>
        <v>78011.667300999994</v>
      </c>
    </row>
    <row r="121" spans="1:41" x14ac:dyDescent="0.2">
      <c r="AM121" s="11"/>
      <c r="AN121" s="11"/>
      <c r="AO121" s="11"/>
    </row>
  </sheetData>
  <mergeCells count="23">
    <mergeCell ref="A66:A71"/>
    <mergeCell ref="A73:A84"/>
    <mergeCell ref="A87:A92"/>
    <mergeCell ref="A94:A102"/>
    <mergeCell ref="A104:A114"/>
    <mergeCell ref="A9:A21"/>
    <mergeCell ref="A23:A25"/>
    <mergeCell ref="A27:A33"/>
    <mergeCell ref="A35:A56"/>
    <mergeCell ref="A58:A64"/>
    <mergeCell ref="C7:E7"/>
    <mergeCell ref="F7:H7"/>
    <mergeCell ref="A7:B8"/>
    <mergeCell ref="A6:AJ6"/>
    <mergeCell ref="AA7:AC7"/>
    <mergeCell ref="AD7:AF7"/>
    <mergeCell ref="I7:K7"/>
    <mergeCell ref="L7:N7"/>
    <mergeCell ref="O7:Q7"/>
    <mergeCell ref="R7:T7"/>
    <mergeCell ref="U7:W7"/>
    <mergeCell ref="X7:Z7"/>
    <mergeCell ref="AG7:AI7"/>
  </mergeCells>
  <pageMargins left="0.7" right="0.7" top="0.75" bottom="0.75" header="0.3" footer="0.3"/>
  <pageSetup paperSize="9" orientation="portrait" horizontalDpi="4294967293" r:id="rId1"/>
  <ignoredErrors>
    <ignoredError sqref="AJ9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Funcional_ Agregada</vt:lpstr>
      <vt:lpstr>Funcional_Desagregada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 / DNP - Jailson da Conceicao Teixeira Oliveira</dc:creator>
  <cp:lastModifiedBy>MF / DNOCP- Yara Jassica Pina</cp:lastModifiedBy>
  <dcterms:created xsi:type="dcterms:W3CDTF">2018-11-14T16:06:30Z</dcterms:created>
  <dcterms:modified xsi:type="dcterms:W3CDTF">2023-10-05T17:29:40Z</dcterms:modified>
</cp:coreProperties>
</file>