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ra.pina\Downloads\"/>
    </mc:Choice>
  </mc:AlternateContent>
  <bookViews>
    <workbookView xWindow="0" yWindow="0" windowWidth="28800" windowHeight="12030"/>
  </bookViews>
  <sheets>
    <sheet name="GRANDES AGREGADOS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" localSheetId="0" hidden="1">#REF!,#REF!,#REF!,#REF!,#REF!,#REF!,#REF!,#REF!</definedName>
    <definedName name="_" hidden="1">#REF!,#REF!,#REF!,#REF!,#REF!,#REF!,#REF!,#REF!</definedName>
    <definedName name="_________OFE2" localSheetId="0" hidden="1">#REF!</definedName>
    <definedName name="_________OFE2" hidden="1">#REF!</definedName>
    <definedName name="________OFE2" localSheetId="0" hidden="1">#REF!</definedName>
    <definedName name="________OFE2" hidden="1">#REF!</definedName>
    <definedName name="_______OFE2" localSheetId="0" hidden="1">#REF!</definedName>
    <definedName name="_______OFE2" hidden="1">#REF!</definedName>
    <definedName name="______OFE2" localSheetId="0" hidden="1">#REF!</definedName>
    <definedName name="______OFE2" hidden="1">#REF!</definedName>
    <definedName name="_____OFE2" localSheetId="0" hidden="1">#REF!</definedName>
    <definedName name="_____OFE2" hidden="1">#REF!</definedName>
    <definedName name="____OFE2" localSheetId="0" hidden="1">#REF!</definedName>
    <definedName name="____OFE2" hidden="1">#REF!</definedName>
    <definedName name="___OFE2" localSheetId="0" hidden="1">#REF!</definedName>
    <definedName name="___OFE2" hidden="1">#REF!</definedName>
    <definedName name="__1__123Graph_AChart_1A" localSheetId="0" hidden="1">#REF!</definedName>
    <definedName name="__1__123Graph_AChart_1A" hidden="1">#REF!</definedName>
    <definedName name="__123Graph_A" localSheetId="0" hidden="1">#REF!</definedName>
    <definedName name="__123Graph_A" hidden="1">#REF!</definedName>
    <definedName name="__123Graph_ACurrent" localSheetId="0" hidden="1">#REF!</definedName>
    <definedName name="__123Graph_ACurrent" hidden="1">#REF!</definedName>
    <definedName name="__123Graph_B" localSheetId="0" hidden="1">#REF!</definedName>
    <definedName name="__123Graph_B" hidden="1">#REF!</definedName>
    <definedName name="__123Graph_BCurrent" localSheetId="0" hidden="1">#REF!</definedName>
    <definedName name="__123Graph_BCurrent" hidden="1">#REF!</definedName>
    <definedName name="__123Graph_C" localSheetId="0" hidden="1">#REF!</definedName>
    <definedName name="__123Graph_C" hidden="1">#REF!</definedName>
    <definedName name="__123Graph_D" localSheetId="0" hidden="1">#REF!</definedName>
    <definedName name="__123Graph_D" hidden="1">#REF!</definedName>
    <definedName name="__123Graph_E" localSheetId="0" hidden="1">#REF!</definedName>
    <definedName name="__123Graph_E" hidden="1">#REF!</definedName>
    <definedName name="__123Graph_F" localSheetId="0" hidden="1">#REF!</definedName>
    <definedName name="__123Graph_F" hidden="1">#REF!</definedName>
    <definedName name="__123Graph_X" localSheetId="0" hidden="1">#REF!</definedName>
    <definedName name="__123Graph_X" hidden="1">#REF!</definedName>
    <definedName name="__123Graph_XCurrent" localSheetId="0" hidden="1">#REF!</definedName>
    <definedName name="__123Graph_XCurrent" hidden="1">#REF!</definedName>
    <definedName name="__2__123Graph_AChart_2A" localSheetId="0" hidden="1">#REF!</definedName>
    <definedName name="__2__123Graph_AChart_2A" hidden="1">#REF!</definedName>
    <definedName name="__3__123Graph_AChart_3A" localSheetId="0" hidden="1">#REF!</definedName>
    <definedName name="__3__123Graph_AChart_3A" hidden="1">#REF!</definedName>
    <definedName name="__4__123Graph_AChart_4A" localSheetId="0" hidden="1">#REF!</definedName>
    <definedName name="__4__123Graph_AChart_4A" hidden="1">#REF!</definedName>
    <definedName name="__5__123Graph_BChart_1A" localSheetId="0" hidden="1">#REF!</definedName>
    <definedName name="__5__123Graph_BChart_1A" hidden="1">#REF!</definedName>
    <definedName name="__OFE2" localSheetId="0" hidden="1">#REF!</definedName>
    <definedName name="__OFE2" hidden="1">#REF!</definedName>
    <definedName name="_1_____123Graph_BChart_3A" localSheetId="0" hidden="1">#REF!</definedName>
    <definedName name="_1_____123Graph_BChart_3A" hidden="1">#REF!</definedName>
    <definedName name="_1___123Graph_AChart_1A" localSheetId="0" hidden="1">#REF!</definedName>
    <definedName name="_1___123Graph_AChart_1A" hidden="1">#REF!</definedName>
    <definedName name="_1__123Graph_AChart_1A" localSheetId="0" hidden="1">#REF!</definedName>
    <definedName name="_1__123Graph_AChart_1A" hidden="1">#REF!</definedName>
    <definedName name="_10____123Graph_XChart_3A" localSheetId="0" hidden="1">#REF!</definedName>
    <definedName name="_10____123Graph_XChart_3A" hidden="1">#REF!</definedName>
    <definedName name="_10___123Graph_XChart_1A" localSheetId="0" hidden="1">#REF!</definedName>
    <definedName name="_10___123Graph_XChart_1A" hidden="1">#REF!</definedName>
    <definedName name="_10__123Graph_XChart_1A" localSheetId="0" hidden="1">#REF!</definedName>
    <definedName name="_10__123Graph_XChart_1A" hidden="1">#REF!</definedName>
    <definedName name="_10__123Graph_XChart_3A" localSheetId="0" hidden="1">#REF!</definedName>
    <definedName name="_10__123Graph_XChart_3A" hidden="1">#REF!</definedName>
    <definedName name="_11____123Graph_XChart_4A" localSheetId="0" hidden="1">#REF!</definedName>
    <definedName name="_11____123Graph_XChart_4A" hidden="1">#REF!</definedName>
    <definedName name="_11___123Graph_XChart_2A" localSheetId="0" hidden="1">#REF!</definedName>
    <definedName name="_11___123Graph_XChart_2A" hidden="1">#REF!</definedName>
    <definedName name="_11__123Graph_BChart_4A" localSheetId="0" hidden="1">#REF!</definedName>
    <definedName name="_11__123Graph_BChart_4A" hidden="1">#REF!</definedName>
    <definedName name="_11__123Graph_XChart_2A" localSheetId="0" hidden="1">#REF!</definedName>
    <definedName name="_11__123Graph_XChart_2A" hidden="1">#REF!</definedName>
    <definedName name="_11__123Graph_XChart_4A" localSheetId="0" hidden="1">#REF!</definedName>
    <definedName name="_11__123Graph_XChart_4A" hidden="1">#REF!</definedName>
    <definedName name="_12___123Graph_AChart_1A" localSheetId="0" hidden="1">#REF!</definedName>
    <definedName name="_12___123Graph_AChart_1A" hidden="1">#REF!</definedName>
    <definedName name="_12___123Graph_XChart_3A" localSheetId="0" hidden="1">#REF!</definedName>
    <definedName name="_12___123Graph_XChart_3A" hidden="1">#REF!</definedName>
    <definedName name="_12__123Graph_XChart_1A" localSheetId="0" hidden="1">#REF!</definedName>
    <definedName name="_12__123Graph_XChart_1A" hidden="1">#REF!</definedName>
    <definedName name="_12__123Graph_XChart_3A" localSheetId="0" hidden="1">#REF!</definedName>
    <definedName name="_12__123Graph_XChart_3A" hidden="1">#REF!</definedName>
    <definedName name="_13___123Graph_AChart_2A" localSheetId="0" hidden="1">#REF!</definedName>
    <definedName name="_13___123Graph_AChart_2A" hidden="1">#REF!</definedName>
    <definedName name="_13___123Graph_XChart_4A" localSheetId="0" hidden="1">#REF!</definedName>
    <definedName name="_13___123Graph_XChart_4A" hidden="1">#REF!</definedName>
    <definedName name="_13__123Graph_XChart_2A" localSheetId="0" hidden="1">#REF!</definedName>
    <definedName name="_13__123Graph_XChart_2A" hidden="1">#REF!</definedName>
    <definedName name="_13__123Graph_XChart_4A" localSheetId="0" hidden="1">#REF!</definedName>
    <definedName name="_13__123Graph_XChart_4A" hidden="1">#REF!</definedName>
    <definedName name="_14___123Graph_AChart_3A" localSheetId="0" hidden="1">#REF!</definedName>
    <definedName name="_14___123Graph_AChart_3A" hidden="1">#REF!</definedName>
    <definedName name="_14__123Graph_XChart_3A" localSheetId="0" hidden="1">#REF!</definedName>
    <definedName name="_14__123Graph_XChart_3A" hidden="1">#REF!</definedName>
    <definedName name="_15___123Graph_AChart_4A" localSheetId="0" hidden="1">#REF!</definedName>
    <definedName name="_15___123Graph_AChart_4A" hidden="1">#REF!</definedName>
    <definedName name="_15__123Graph_XChart_4A" localSheetId="0" hidden="1">#REF!</definedName>
    <definedName name="_15__123Graph_XChart_4A" hidden="1">#REF!</definedName>
    <definedName name="_16___123Graph_BChart_1A" localSheetId="0" hidden="1">#REF!</definedName>
    <definedName name="_16___123Graph_BChart_1A" hidden="1">#REF!</definedName>
    <definedName name="_17___123Graph_BChart_3A" localSheetId="0" hidden="1">#REF!</definedName>
    <definedName name="_17___123Graph_BChart_3A" hidden="1">#REF!</definedName>
    <definedName name="_18___123Graph_BChart_4A" localSheetId="0" hidden="1">#REF!</definedName>
    <definedName name="_18___123Graph_BChart_4A" hidden="1">#REF!</definedName>
    <definedName name="_19___123Graph_XChart_1A" localSheetId="0" hidden="1">#REF!</definedName>
    <definedName name="_19___123Graph_XChart_1A" hidden="1">#REF!</definedName>
    <definedName name="_2_____123Graph_BChart_4A" localSheetId="0" hidden="1">#REF!</definedName>
    <definedName name="_2_____123Graph_BChart_4A" hidden="1">#REF!</definedName>
    <definedName name="_2___123Graph_AChart_2A" localSheetId="0" hidden="1">#REF!</definedName>
    <definedName name="_2___123Graph_AChart_2A" hidden="1">#REF!</definedName>
    <definedName name="_2__123Graph_AChart_2A" localSheetId="0" hidden="1">#REF!</definedName>
    <definedName name="_2__123Graph_AChart_2A" hidden="1">#REF!</definedName>
    <definedName name="_20___123Graph_XChart_2A" localSheetId="0" hidden="1">#REF!</definedName>
    <definedName name="_20___123Graph_XChart_2A" hidden="1">#REF!</definedName>
    <definedName name="_21___123Graph_XChart_3A" localSheetId="0" hidden="1">#REF!</definedName>
    <definedName name="_21___123Graph_XChart_3A" hidden="1">#REF!</definedName>
    <definedName name="_22___123Graph_XChart_4A" localSheetId="0" hidden="1">#REF!</definedName>
    <definedName name="_22___123Graph_XChart_4A" hidden="1">#REF!</definedName>
    <definedName name="_3____123Graph_AChart_1A" localSheetId="0" hidden="1">#REF!</definedName>
    <definedName name="_3____123Graph_AChart_1A" hidden="1">#REF!</definedName>
    <definedName name="_3___123Graph_AChart_3A" localSheetId="0" hidden="1">#REF!</definedName>
    <definedName name="_3___123Graph_AChart_3A" hidden="1">#REF!</definedName>
    <definedName name="_3__123Graph_AChart_3A" localSheetId="0" hidden="1">#REF!</definedName>
    <definedName name="_3__123Graph_AChart_3A" hidden="1">#REF!</definedName>
    <definedName name="_4____123Graph_AChart_2A" localSheetId="0" hidden="1">#REF!</definedName>
    <definedName name="_4____123Graph_AChart_2A" hidden="1">#REF!</definedName>
    <definedName name="_4___123Graph_AChart_4A" localSheetId="0" hidden="1">#REF!</definedName>
    <definedName name="_4___123Graph_AChart_4A" hidden="1">#REF!</definedName>
    <definedName name="_4__123Graph_AChart_4A" localSheetId="0" hidden="1">#REF!</definedName>
    <definedName name="_4__123Graph_AChart_4A" hidden="1">#REF!</definedName>
    <definedName name="_5____123Graph_AChart_3A" localSheetId="0" hidden="1">#REF!</definedName>
    <definedName name="_5____123Graph_AChart_3A" hidden="1">#REF!</definedName>
    <definedName name="_5___123Graph_BChart_1A" localSheetId="0" hidden="1">#REF!</definedName>
    <definedName name="_5___123Graph_BChart_1A" hidden="1">#REF!</definedName>
    <definedName name="_5__123Graph_BChart_1A" localSheetId="0" hidden="1">#REF!</definedName>
    <definedName name="_5__123Graph_BChart_1A" hidden="1">#REF!</definedName>
    <definedName name="_6____123Graph_AChart_4A" localSheetId="0" hidden="1">#REF!</definedName>
    <definedName name="_6____123Graph_AChart_4A" hidden="1">#REF!</definedName>
    <definedName name="_6__123Graph_BChart_3A" localSheetId="0" hidden="1">#REF!</definedName>
    <definedName name="_6__123Graph_BChart_3A" hidden="1">#REF!</definedName>
    <definedName name="_7____123Graph_BChart_1A" localSheetId="0" hidden="1">#REF!</definedName>
    <definedName name="_7____123Graph_BChart_1A" hidden="1">#REF!</definedName>
    <definedName name="_7___123Graph_BChart_3A" localSheetId="0" hidden="1">#REF!</definedName>
    <definedName name="_7___123Graph_BChart_3A" hidden="1">#REF!</definedName>
    <definedName name="_7__123Graph_BChart_3A" localSheetId="0" hidden="1">#REF!</definedName>
    <definedName name="_7__123Graph_BChart_3A" hidden="1">#REF!</definedName>
    <definedName name="_7__123Graph_BChart_4A" localSheetId="0" hidden="1">#REF!</definedName>
    <definedName name="_7__123Graph_BChart_4A" hidden="1">#REF!</definedName>
    <definedName name="_8____123Graph_XChart_1A" localSheetId="0" hidden="1">#REF!</definedName>
    <definedName name="_8____123Graph_XChart_1A" hidden="1">#REF!</definedName>
    <definedName name="_8__123Graph_BChart_3A" localSheetId="0" hidden="1">#REF!</definedName>
    <definedName name="_8__123Graph_BChart_3A" hidden="1">#REF!</definedName>
    <definedName name="_8__123Graph_XChart_1A" localSheetId="0" hidden="1">#REF!</definedName>
    <definedName name="_8__123Graph_XChart_1A" hidden="1">#REF!</definedName>
    <definedName name="_9____123Graph_XChart_2A" localSheetId="0" hidden="1">#REF!</definedName>
    <definedName name="_9____123Graph_XChart_2A" hidden="1">#REF!</definedName>
    <definedName name="_9___123Graph_BChart_4A" localSheetId="0" hidden="1">#REF!</definedName>
    <definedName name="_9___123Graph_BChart_4A" hidden="1">#REF!</definedName>
    <definedName name="_9__123Graph_BChart_4A" localSheetId="0" hidden="1">#REF!</definedName>
    <definedName name="_9__123Graph_BChart_4A" hidden="1">#REF!</definedName>
    <definedName name="_9__123Graph_XChart_2A" localSheetId="0" hidden="1">#REF!</definedName>
    <definedName name="_9__123Graph_XChart_2A" hidden="1">#REF!</definedName>
    <definedName name="_Fill" localSheetId="0" hidden="1">#REF!</definedName>
    <definedName name="_Fill" hidden="1">#REF!</definedName>
    <definedName name="_Fill1" localSheetId="0" hidden="1">#REF!</definedName>
    <definedName name="_Fill1" hidden="1">#REF!</definedName>
    <definedName name="_filterd" localSheetId="0" hidden="1">#REF!</definedName>
    <definedName name="_filterd" hidden="1">#REF!</definedName>
    <definedName name="_xlnm._FilterDatabase" hidden="1">[1]C!$P$428:$T$428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ey3" localSheetId="0" hidden="1">#REF!</definedName>
    <definedName name="_Key3" hidden="1">#REF!</definedName>
    <definedName name="_OFE2" localSheetId="0" hidden="1">#REF!</definedName>
    <definedName name="_OFE2" hidden="1">#REF!</definedName>
    <definedName name="_Order1" hidden="1">255</definedName>
    <definedName name="_Order2" hidden="1">255</definedName>
    <definedName name="_Parse_In" localSheetId="0" hidden="1">#REF!</definedName>
    <definedName name="_Parse_In" hidden="1">#REF!</definedName>
    <definedName name="_Parse_Out" localSheetId="0" hidden="1">#REF!</definedName>
    <definedName name="_Parse_Out" hidden="1">#REF!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´" localSheetId="0" hidden="1">#REF!,#REF!,#REF!,#REF!,#REF!,#REF!</definedName>
    <definedName name="´" hidden="1">#REF!,#REF!,#REF!,#REF!,#REF!,#REF!</definedName>
    <definedName name="a" localSheetId="0">#REF!</definedName>
    <definedName name="a">#REF!</definedName>
    <definedName name="ab" localSheetId="0" hidden="1">#REF!</definedName>
    <definedName name="ab" hidden="1">#REF!</definedName>
    <definedName name="adfaedarew" localSheetId="0" hidden="1">{"SRB",#N/A,FALSE,"SRB"}</definedName>
    <definedName name="adfaedarew" hidden="1">{"SRB",#N/A,FALSE,"SRB"}</definedName>
    <definedName name="adfaedarew2" localSheetId="0" hidden="1">{"SRB",#N/A,FALSE,"SRB"}</definedName>
    <definedName name="adfaedarew2" hidden="1">{"SRB",#N/A,FALSE,"SRB"}</definedName>
    <definedName name="adfew" localSheetId="0" hidden="1">{"SRB",#N/A,FALSE,"SRB"}</definedName>
    <definedName name="adfew" hidden="1">{"SRB",#N/A,FALSE,"SRB"}</definedName>
    <definedName name="adfew2" localSheetId="0" hidden="1">{"SRB",#N/A,FALSE,"SRB"}</definedName>
    <definedName name="adfew2" hidden="1">{"SRB",#N/A,FALSE,"SRB"}</definedName>
    <definedName name="adffffff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adffffff" hidden="1">{"REDA",#N/A,FALSE,"REDA";"REDB",#N/A,FALSE,"REDB";"REDC",#N/A,FALSE,"REDC";"REDD",#N/A,FALSE,"REDD";"REDE",#N/A,FALSE,"REDE";"REDF",#N/A,FALSE,"REDF";"REDG",#N/A,FALSE,"REDG";"REDH",#N/A,FALSE,"REDH";"REDI",#N/A,FALSE,"REDI"}</definedName>
    <definedName name="adreacd" localSheetId="0" hidden="1">{"SRC",#N/A,FALSE,"SRC"}</definedName>
    <definedName name="adreacd" hidden="1">{"SRC",#N/A,FALSE,"SRC"}</definedName>
    <definedName name="adreacd2" localSheetId="0" hidden="1">{"SRC",#N/A,FALSE,"SRC"}</definedName>
    <definedName name="adreacd2" hidden="1">{"SRC",#N/A,FALSE,"SRC"}</definedName>
    <definedName name="adreadh" localSheetId="0" hidden="1">{"SRB",#N/A,FALSE,"SRB"}</definedName>
    <definedName name="adreadh" hidden="1">{"SRB",#N/A,FALSE,"SRB"}</definedName>
    <definedName name="adreadh2" localSheetId="0" hidden="1">{"SRB",#N/A,FALSE,"SRB"}</definedName>
    <definedName name="adreadh2" hidden="1">{"SRB",#N/A,FALSE,"SRB"}</definedName>
    <definedName name="adsfae" localSheetId="0" hidden="1">{"SRA",#N/A,FALSE,"SRA";"SRB",#N/A,FALSE,"SRB";"SRC",#N/A,FALSE,"SRC"}</definedName>
    <definedName name="adsfae" hidden="1">{"SRA",#N/A,FALSE,"SRA";"SRB",#N/A,FALSE,"SRB";"SRC",#N/A,FALSE,"SRC"}</definedName>
    <definedName name="adsfeafyhgtuhjt" localSheetId="0" hidden="1">{"SRD",#N/A,FALSE,"SRA"}</definedName>
    <definedName name="adsfeafyhgtuhjt" hidden="1">{"SRD",#N/A,FALSE,"SRA"}</definedName>
    <definedName name="aedg" localSheetId="0" hidden="1">{"SRA",#N/A,FALSE,"SRA"}</definedName>
    <definedName name="aedg" hidden="1">{"SRA",#N/A,FALSE,"SRA"}</definedName>
    <definedName name="aer" localSheetId="0" hidden="1">{"SRA",#N/A,FALSE,"SRA";"SRB",#N/A,FALSE,"SRB";"SRC",#N/A,FALSE,"SRC"}</definedName>
    <definedName name="aer" hidden="1">{"SRA",#N/A,FALSE,"SRA";"SRB",#N/A,FALSE,"SRB";"SRC",#N/A,FALSE,"SRC"}</definedName>
    <definedName name="afce" localSheetId="0" hidden="1">{"SRB",#N/A,FALSE,"SRB"}</definedName>
    <definedName name="afce" hidden="1">{"SRB",#N/A,FALSE,"SRB"}</definedName>
    <definedName name="annie" localSheetId="0" hidden="1">{"SRB",#N/A,FALSE,"SRB"}</definedName>
    <definedName name="annie" hidden="1">{"SRB",#N/A,FALSE,"SRB"}</definedName>
    <definedName name="annie2" localSheetId="0" hidden="1">[2]BOP!$A$36:$IV$36,[2]BOP!$A$44:$IV$44,[2]BOP!$A$59:$IV$59,[2]BOP!#REF!,[2]BOP!#REF!,[2]BOP!$A$79:$IV$79,[2]BOP!$A$81:$IV$88,[2]BOP!#REF!,[2]BOP!#REF!</definedName>
    <definedName name="annie2" hidden="1">[2]BOP!$A$36:$IV$36,[2]BOP!$A$44:$IV$44,[2]BOP!$A$59:$IV$59,[2]BOP!#REF!,[2]BOP!#REF!,[2]BOP!$A$79:$IV$79,[2]BOP!$A$81:$IV$88,[2]BOP!#REF!,[2]BOP!#REF!</definedName>
    <definedName name="anscount" hidden="1">1</definedName>
    <definedName name="_xlnm.Print_Area" localSheetId="0">'GRANDES AGREGADOS'!$A$1:$AL$42</definedName>
    <definedName name="_xlnm.Print_Area">'[3]Table 1'!#REF!</definedName>
    <definedName name="as" localSheetId="0" hidden="1">#REF!,#REF!,#REF!,#REF!,#REF!,#REF!</definedName>
    <definedName name="as" hidden="1">#REF!,#REF!,#REF!,#REF!,#REF!,#REF!</definedName>
    <definedName name="asdfe" localSheetId="0" hidden="1">{"SRB",#N/A,FALSE,"SRB"}</definedName>
    <definedName name="asdfe" hidden="1">{"SRB",#N/A,FALSE,"SRB"}</definedName>
    <definedName name="aserfdrew" localSheetId="0" hidden="1">{"SRC",#N/A,FALSE,"SRC"}</definedName>
    <definedName name="aserfdrew" hidden="1">{"SRC",#N/A,FALSE,"SRC"}</definedName>
    <definedName name="aserss" localSheetId="0" hidden="1">{"SRD",#N/A,FALSE,"SRD"}</definedName>
    <definedName name="aserss" hidden="1">{"SRD",#N/A,FALSE,"SRD"}</definedName>
    <definedName name="cb" localSheetId="0" hidden="1">{"SRB",#N/A,FALSE,"SRB"}</definedName>
    <definedName name="cb" hidden="1">{"SRB",#N/A,FALSE,"SRB"}</definedName>
    <definedName name="cc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cc" hidden="1">{"REDA",#N/A,FALSE,"REDA";"REDB",#N/A,FALSE,"REDB";"REDC",#N/A,FALSE,"REDC";"REDD",#N/A,FALSE,"REDD";"REDE",#N/A,FALSE,"REDE";"REDF",#N/A,FALSE,"REDF";"REDG",#N/A,FALSE,"REDG";"REDH",#N/A,FALSE,"REDH";"REDI",#N/A,FALSE,"REDI"}</definedName>
    <definedName name="celina" localSheetId="0" hidden="1">#REF!</definedName>
    <definedName name="celina" hidden="1">#REF!</definedName>
    <definedName name="Cenario21" localSheetId="0" hidden="1">#REF!,#REF!,#REF!,#REF!,#REF!,#REF!,#REF!,#REF!</definedName>
    <definedName name="Cenario21" hidden="1">#REF!,#REF!,#REF!,#REF!,#REF!,#REF!,#REF!,#REF!</definedName>
    <definedName name="cjhfrjhdfjhdfjhdf" localSheetId="0" hidden="1">#REF!</definedName>
    <definedName name="cjhfrjhdfjhdfjhdf" hidden="1">#REF!</definedName>
    <definedName name="Code" localSheetId="0" hidden="1">#REF!</definedName>
    <definedName name="Code" hidden="1">#REF!</definedName>
    <definedName name="Composition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Composition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cv">{"Annually";"Semi-Annually";"Quarterly";"Bi-Monthly";"Monthly"}</definedName>
    <definedName name="Cwvu.a." localSheetId="0" hidden="1">#REF!,#REF!,#REF!,#REF!,#REF!,#REF!</definedName>
    <definedName name="Cwvu.a." hidden="1">#REF!,#REF!,#REF!,#REF!,#REF!,#REF!</definedName>
    <definedName name="Cwvu.bop." localSheetId="0" hidden="1">#REF!,#REF!,#REF!,#REF!,#REF!,#REF!</definedName>
    <definedName name="Cwvu.bop." hidden="1">#REF!,#REF!,#REF!,#REF!,#REF!,#REF!</definedName>
    <definedName name="Cwvu.bop.sr." localSheetId="0" hidden="1">#REF!,#REF!,#REF!,#REF!,#REF!,#REF!</definedName>
    <definedName name="Cwvu.bop.sr." hidden="1">#REF!,#REF!,#REF!,#REF!,#REF!,#REF!</definedName>
    <definedName name="Cwvu.bopsdr.sr." localSheetId="0" hidden="1">#REF!,#REF!,#REF!,#REF!,#REF!,#REF!</definedName>
    <definedName name="Cwvu.bopsdr.sr." hidden="1">#REF!,#REF!,#REF!,#REF!,#REF!,#REF!</definedName>
    <definedName name="Cwvu.cotton." localSheetId="0" hidden="1">#REF!,#REF!,#REF!,#REF!,#REF!,#REF!,#REF!,#REF!</definedName>
    <definedName name="Cwvu.cotton." hidden="1">#REF!,#REF!,#REF!,#REF!,#REF!,#REF!,#REF!,#REF!</definedName>
    <definedName name="Cwvu.cottonall." localSheetId="0" hidden="1">#REF!,#REF!,#REF!,#REF!,#REF!,#REF!,#REF!</definedName>
    <definedName name="Cwvu.cottonall." hidden="1">#REF!,#REF!,#REF!,#REF!,#REF!,#REF!,#REF!</definedName>
    <definedName name="Cwvu.exportdetails." localSheetId="0" hidden="1">#REF!,#REF!,#REF!,#REF!,#REF!,#REF!,#REF!</definedName>
    <definedName name="Cwvu.exportdetails." hidden="1">#REF!,#REF!,#REF!,#REF!,#REF!,#REF!,#REF!</definedName>
    <definedName name="Cwvu.exports." localSheetId="0" hidden="1">#REF!,#REF!,#REF!,#REF!,#REF!,#REF!,#REF!,#REF!</definedName>
    <definedName name="Cwvu.exports." hidden="1">#REF!,#REF!,#REF!,#REF!,#REF!,#REF!,#REF!,#REF!</definedName>
    <definedName name="Cwvu.gold." localSheetId="0" hidden="1">#REF!,#REF!,#REF!,#REF!,#REF!,#REF!,#REF!,#REF!</definedName>
    <definedName name="Cwvu.gold." hidden="1">#REF!,#REF!,#REF!,#REF!,#REF!,#REF!,#REF!,#REF!</definedName>
    <definedName name="Cwvu.goldall." localSheetId="0" hidden="1">#REF!,#REF!,#REF!,#REF!,#REF!,#REF!,#REF!,#REF!</definedName>
    <definedName name="Cwvu.goldall." hidden="1">#REF!,#REF!,#REF!,#REF!,#REF!,#REF!,#REF!,#REF!</definedName>
    <definedName name="Cwvu.IMPORT." localSheetId="0" hidden="1">#REF!</definedName>
    <definedName name="Cwvu.IMPORT." hidden="1">#REF!</definedName>
    <definedName name="Cwvu.imports." localSheetId="0" hidden="1">#REF!,#REF!,#REF!,#REF!,#REF!,#REF!,#REF!,#REF!,#REF!</definedName>
    <definedName name="Cwvu.imports." hidden="1">#REF!,#REF!,#REF!,#REF!,#REF!,#REF!,#REF!,#REF!,#REF!</definedName>
    <definedName name="Cwvu.importsall." localSheetId="0" hidden="1">#REF!,#REF!,#REF!,#REF!,#REF!,#REF!,#REF!,#REF!,#REF!</definedName>
    <definedName name="Cwvu.importsall." hidden="1">#REF!,#REF!,#REF!,#REF!,#REF!,#REF!,#REF!,#REF!,#REF!</definedName>
    <definedName name="Cwvu.tot." localSheetId="0" hidden="1">#REF!,#REF!,#REF!,#REF!,#REF!,#REF!</definedName>
    <definedName name="Cwvu.tot." hidden="1">#REF!,#REF!,#REF!,#REF!,#REF!,#REF!</definedName>
    <definedName name="D" localSheetId="0" hidden="1">{"Main Economic Indicators",#N/A,FALSE,"C"}</definedName>
    <definedName name="D" hidden="1">{"Main Economic Indicators",#N/A,FALSE,"C"}</definedName>
    <definedName name="d_" localSheetId="0" hidden="1">#REF!,#REF!,#REF!,#REF!,#REF!,#REF!,#REF!</definedName>
    <definedName name="d_" hidden="1">#REF!,#REF!,#REF!,#REF!,#REF!,#REF!,#REF!</definedName>
    <definedName name="data1" localSheetId="0" hidden="1">#REF!</definedName>
    <definedName name="data1" hidden="1">#REF!</definedName>
    <definedName name="data2" localSheetId="0" hidden="1">#REF!</definedName>
    <definedName name="data2" hidden="1">#REF!</definedName>
    <definedName name="data3" localSheetId="0" hidden="1">#REF!</definedName>
    <definedName name="data3" hidden="1">#REF!</definedName>
    <definedName name="ddd" localSheetId="0" hidden="1">[2]BOP!$A$36:$IV$36,[2]BOP!$A$44:$IV$44,[2]BOP!$A$59:$IV$59,[2]BOP!#REF!,[2]BOP!#REF!,[2]BOP!$A$79:$IV$79</definedName>
    <definedName name="ddd" hidden="1">[2]BOP!$A$36:$IV$36,[2]BOP!$A$44:$IV$44,[2]BOP!$A$59:$IV$59,[2]BOP!#REF!,[2]BOP!#REF!,[2]BOP!$A$79:$IV$79</definedName>
    <definedName name="de" localSheetId="0" hidden="1">#REF!</definedName>
    <definedName name="de" hidden="1">#REF!</definedName>
    <definedName name="Dez" localSheetId="0" hidden="1">#REF!</definedName>
    <definedName name="Dez" hidden="1">#REF!</definedName>
    <definedName name="DEzl" localSheetId="0" hidden="1">#REF!</definedName>
    <definedName name="DEzl" hidden="1">#REF!</definedName>
    <definedName name="di" localSheetId="0" hidden="1">#REF!</definedName>
    <definedName name="di" hidden="1">#REF!</definedName>
    <definedName name="Discount" localSheetId="0" hidden="1">#REF!</definedName>
    <definedName name="Discount" hidden="1">#REF!</definedName>
    <definedName name="display_" localSheetId="0" hidden="1">#REF!</definedName>
    <definedName name="display_" hidden="1">#REF!</definedName>
    <definedName name="display_area_2" localSheetId="0" hidden="1">#REF!</definedName>
    <definedName name="display_area_2" hidden="1">#REF!</definedName>
    <definedName name="Div" localSheetId="0" hidden="1">#REF!</definedName>
    <definedName name="Div" hidden="1">#REF!</definedName>
    <definedName name="DMXHUB" localSheetId="0">#REF!</definedName>
    <definedName name="DMXHUB">#REF!</definedName>
    <definedName name="ds" localSheetId="0" hidden="1">#REF!,#REF!,#REF!,#REF!,#REF!,#REF!,#REF!,#REF!</definedName>
    <definedName name="ds" hidden="1">#REF!,#REF!,#REF!,#REF!,#REF!,#REF!,#REF!,#REF!</definedName>
    <definedName name="dsf" localSheetId="0" hidden="1">{"SRD",#N/A,FALSE,"SRD"}</definedName>
    <definedName name="dsf" hidden="1">{"SRD",#N/A,FALSE,"SRD"}</definedName>
    <definedName name="dsof" localSheetId="0" hidden="1">{"SRB",#N/A,FALSE,"SRB"}</definedName>
    <definedName name="dsof" hidden="1">{"SRB",#N/A,FALSE,"SRB"}</definedName>
    <definedName name="e" localSheetId="0" hidden="1">#REF!</definedName>
    <definedName name="e" hidden="1">#REF!</definedName>
    <definedName name="Economica" localSheetId="0" hidden="1">#REF!</definedName>
    <definedName name="Economica" hidden="1">#REF!</definedName>
    <definedName name="Edmir" localSheetId="0" hidden="1">#REF!,#REF!,#REF!,#REF!,#REF!,#REF!</definedName>
    <definedName name="Edmir" hidden="1">#REF!,#REF!,#REF!,#REF!,#REF!,#REF!</definedName>
    <definedName name="EEEE" localSheetId="0" hidden="1">{"SRB",#N/A,FALSE,"SRB"}</definedName>
    <definedName name="EEEE" hidden="1">{"SRB",#N/A,FALSE,"SRB"}</definedName>
    <definedName name="EEEEE" localSheetId="0" hidden="1">{"SRD",#N/A,FALSE,"SRD"}</definedName>
    <definedName name="EEEEE" hidden="1">{"SRD",#N/A,FALSE,"SRD"}</definedName>
    <definedName name="EEEEEEE" localSheetId="0" hidden="1">{"SRC",#N/A,FALSE,"SRC"}</definedName>
    <definedName name="EEEEEEE" hidden="1">{"SRC",#N/A,FALSE,"SRC"}</definedName>
    <definedName name="er" localSheetId="0" hidden="1">{"Main Economic Indicators",#N/A,FALSE,"C"}</definedName>
    <definedName name="er" hidden="1">{"Main Economic Indicators",#N/A,FALSE,"C"}</definedName>
    <definedName name="erajoip" localSheetId="0" hidden="1">{"SRB",#N/A,FALSE,"SRB"}</definedName>
    <definedName name="erajoip" hidden="1">{"SRB",#N/A,FALSE,"SRB"}</definedName>
    <definedName name="ergf" localSheetId="0" hidden="1">{"Main Economic Indicators",#N/A,FALSE,"C"}</definedName>
    <definedName name="ergf" hidden="1">{"Main Economic Indicators",#N/A,FALSE,"C"}</definedName>
    <definedName name="ergferger" localSheetId="0" hidden="1">{"Main Economic Indicators",#N/A,FALSE,"C"}</definedName>
    <definedName name="ergferger" hidden="1">{"Main Economic Indicators",#N/A,FALSE,"C"}</definedName>
    <definedName name="ert" localSheetId="0" hidden="1">{"SRC",#N/A,FALSE,"SRC"}</definedName>
    <definedName name="ert" hidden="1">{"SRC",#N/A,FALSE,"SRC"}</definedName>
    <definedName name="ew" localSheetId="0" hidden="1">#REF!,#REF!,#REF!,#REF!,#REF!,#REF!,#REF!</definedName>
    <definedName name="ew" hidden="1">#REF!,#REF!,#REF!,#REF!,#REF!,#REF!,#REF!</definedName>
    <definedName name="ewt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ewt" hidden="1">{"REDA",#N/A,FALSE,"REDA";"REDB",#N/A,FALSE,"REDB";"REDC",#N/A,FALSE,"REDC";"REDD",#N/A,FALSE,"REDD";"REDE",#N/A,FALSE,"REDE";"REDF",#N/A,FALSE,"REDF";"REDG",#N/A,FALSE,"REDG";"REDH",#N/A,FALSE,"REDH";"REDI",#N/A,FALSE,"REDI"}</definedName>
    <definedName name="Ex_" localSheetId="0" hidden="1">#REF!,#REF!,#REF!,#REF!,#REF!,#REF!,#REF!,#REF!</definedName>
    <definedName name="Ex_" hidden="1">#REF!,#REF!,#REF!,#REF!,#REF!,#REF!,#REF!,#REF!</definedName>
    <definedName name="Exe" localSheetId="0" hidden="1">#REF!,#REF!,#REF!,#REF!,#REF!,#REF!,#REF!,#REF!,#REF!</definedName>
    <definedName name="Exe" hidden="1">#REF!,#REF!,#REF!,#REF!,#REF!,#REF!,#REF!,#REF!,#REF!</definedName>
    <definedName name="External_debt_indicators" localSheetId="0">#REF!:#REF!</definedName>
    <definedName name="External_debt_indicators">#REF!:#REF!</definedName>
    <definedName name="f" localSheetId="0" hidden="1">{"Main Economic Indicators",#N/A,FALSE,"C"}</definedName>
    <definedName name="f" hidden="1">{"Main Economic Indicators",#N/A,FALSE,"C"}</definedName>
    <definedName name="fb" localSheetId="0" hidden="1">{"SRD",#N/A,FALSE,"SRA"}</definedName>
    <definedName name="fb" hidden="1">{"SRD",#N/A,FALSE,"SRA"}</definedName>
    <definedName name="FCode" localSheetId="0" hidden="1">#REF!</definedName>
    <definedName name="FCode" hidden="1">#REF!</definedName>
    <definedName name="fddhfgjkljhlkjl" localSheetId="0" hidden="1">#REF!,#REF!,#REF!,#REF!,#REF!,#REF!</definedName>
    <definedName name="fddhfgjkljhlkjl" hidden="1">#REF!,#REF!,#REF!,#REF!,#REF!,#REF!</definedName>
    <definedName name="fdsbyg" localSheetId="0" hidden="1">{"SRA",#N/A,FALSE,"SRA"}</definedName>
    <definedName name="fdsbyg" hidden="1">{"SRA",#N/A,FALSE,"SRA"}</definedName>
    <definedName name="fergs" localSheetId="0" hidden="1">#REF!</definedName>
    <definedName name="fergs" hidden="1">#REF!</definedName>
    <definedName name="fgyn" localSheetId="0" hidden="1">{"SRD",#N/A,FALSE,"SRD"}</definedName>
    <definedName name="fgyn" hidden="1">{"SRD",#N/A,FALSE,"SRD"}</definedName>
    <definedName name="fpdate" localSheetId="0">#REF!</definedName>
    <definedName name="fpdate">#REF!</definedName>
    <definedName name="frequency" localSheetId="0">{"Annually";"Semi-Annually";"Quarterly";"Bi-Monthly";"Monthly"}</definedName>
    <definedName name="frequency">{"Annually";"Semi-Annually";"Quarterly";"Bi-Monthly";"Monthly"}</definedName>
    <definedName name="hg" localSheetId="0" hidden="1">#REF!,#REF!,#REF!,#REF!,#REF!,#REF!,#REF!,#REF!</definedName>
    <definedName name="hg" hidden="1">#REF!,#REF!,#REF!,#REF!,#REF!,#REF!,#REF!,#REF!</definedName>
    <definedName name="HiddenRows" localSheetId="0" hidden="1">#REF!</definedName>
    <definedName name="HiddenRows" hidden="1">#REF!</definedName>
    <definedName name="hub" localSheetId="0">#REF!</definedName>
    <definedName name="hub">#REF!</definedName>
    <definedName name="JKHJK" localSheetId="0" hidden="1">{"SRD",#N/A,FALSE,"SRD"}</definedName>
    <definedName name="JKHJK" hidden="1">{"SRD",#N/A,FALSE,"SRD"}</definedName>
    <definedName name="jpo" localSheetId="0" hidden="1">{"SRB",#N/A,FALSE,"SRB"}</definedName>
    <definedName name="jpo" hidden="1">{"SRB",#N/A,FALSE,"SRB"}</definedName>
    <definedName name="loan_amount" localSheetId="0">#REF!</definedName>
    <definedName name="loan_amount">#REF!</definedName>
    <definedName name="month" localSheetId="0" hidden="1">{"SRD",#N/A,FALSE,"SRA"}</definedName>
    <definedName name="month" hidden="1">{"SRD",#N/A,FALSE,"SRA"}</definedName>
    <definedName name="monthly" localSheetId="0" hidden="1">{"SRA",#N/A,FALSE,"SRA";"SRB",#N/A,FALSE,"SRB";"SRC",#N/A,FALSE,"SRC"}</definedName>
    <definedName name="monthly" hidden="1">{"SRA",#N/A,FALSE,"SRA";"SRB",#N/A,FALSE,"SRB";"SRC",#N/A,FALSE,"SRC"}</definedName>
    <definedName name="months_per_period" localSheetId="0">INDEX({12,6,3,2,1},MATCH(#REF!,[0]!frequency,0))</definedName>
    <definedName name="months_per_period">INDEX({12,6,3,2,1},MATCH(#REF!,frequency,0))</definedName>
    <definedName name="Municipio" localSheetId="0">'[4]Table 1'!#REF!</definedName>
    <definedName name="Municipio">'[4]Table 1'!#REF!</definedName>
    <definedName name="neta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NewMoneyIteration" localSheetId="0">#REF!,#REF!</definedName>
    <definedName name="NewMoneyIteration">#REF!,#REF!</definedName>
    <definedName name="nnn" localSheetId="0" hidden="1">{"Main Economic Indicators",#N/A,FALSE,"C"}</definedName>
    <definedName name="nnn" hidden="1">{"Main Economic Indicators",#N/A,FALSE,"C"}</definedName>
    <definedName name="ofe_cenario2" localSheetId="0">#REF!</definedName>
    <definedName name="ofe_cenario2">#REF!</definedName>
    <definedName name="OrderTable" localSheetId="0" hidden="1">#REF!</definedName>
    <definedName name="OrderTable" hidden="1">#REF!</definedName>
    <definedName name="PARPA_Investimento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ARPA_Investimento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AULO" localSheetId="0" hidden="1">#REF!</definedName>
    <definedName name="PAULO" hidden="1">#REF!</definedName>
    <definedName name="payment" localSheetId="0">#REF!</definedName>
    <definedName name="payment">#REF!</definedName>
    <definedName name="periods_per_year" localSheetId="0">INDEX({1,2,4,6,12},MATCH(#REF!,[0]!frequency,0))</definedName>
    <definedName name="periods_per_year">INDEX({1,2,4,6,12},MATCH(#REF!,frequency,0))</definedName>
    <definedName name="PJ_2014" localSheetId="0" hidden="1">#REF!</definedName>
    <definedName name="PJ_2014" hidden="1">#REF!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Public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ublic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qer5t" localSheetId="0" hidden="1">{"SRD",#N/A,FALSE,"SRD"}</definedName>
    <definedName name="qer5t" hidden="1">{"SRD",#N/A,FALSE,"SRD"}</definedName>
    <definedName name="qqq" hidden="1">{"Main Economic Indicators",#N/A,FALSE,"C"}</definedName>
    <definedName name="qwe" localSheetId="0" hidden="1">{"SRB",#N/A,FALSE,"SRB"}</definedName>
    <definedName name="qwe" hidden="1">{"SRB",#N/A,FALSE,"SRB"}</definedName>
    <definedName name="qwewqe" localSheetId="0" hidden="1">{"SRD",#N/A,FALSE,"SRA"}</definedName>
    <definedName name="qwewqe" hidden="1">{"SRD",#N/A,FALSE,"SRA"}</definedName>
    <definedName name="qwewqeqw" localSheetId="0" hidden="1">{"SRA",#N/A,FALSE,"SRA"}</definedName>
    <definedName name="qwewqeqw" hidden="1">{"SRA",#N/A,FALSE,"SRA"}</definedName>
    <definedName name="rate" localSheetId="0">#REF!</definedName>
    <definedName name="rate">#REF!</definedName>
    <definedName name="RCArea" localSheetId="0" hidden="1">#REF!</definedName>
    <definedName name="RCArea" hidden="1">#REF!</definedName>
    <definedName name="Recy" localSheetId="0" hidden="1">#REF!</definedName>
    <definedName name="Recy" hidden="1">#REF!</definedName>
    <definedName name="REDTABB" localSheetId="0" hidden="1">{"SRB",#N/A,FALSE,"SRB"}</definedName>
    <definedName name="REDTABB" hidden="1">{"SRB",#N/A,FALSE,"SRB"}</definedName>
    <definedName name="ret" localSheetId="0" hidden="1">{"SRA",#N/A,FALSE,"SRA"}</definedName>
    <definedName name="ret" hidden="1">{"SRA",#N/A,FALSE,"SRA"}</definedName>
    <definedName name="rgsrt" localSheetId="0" hidden="1">{"SRC",#N/A,FALSE,"SRC"}</definedName>
    <definedName name="rgsrt" hidden="1">{"SRC",#N/A,FALSE,"SRC"}</definedName>
    <definedName name="RRR" localSheetId="0" hidden="1">{"SRA",#N/A,FALSE,"SRA"}</definedName>
    <definedName name="RRR" hidden="1">{"SRA",#N/A,FALSE,"SRA"}</definedName>
    <definedName name="rtr" localSheetId="0" hidden="1">{"Main Economic Indicators",#N/A,FALSE,"C"}</definedName>
    <definedName name="rtr" hidden="1">{"Main Economic Indicators",#N/A,FALSE,"C"}</definedName>
    <definedName name="rtre" localSheetId="0" hidden="1">{"Main Economic Indicators",#N/A,FALSE,"C"}</definedName>
    <definedName name="rtre" hidden="1">{"Main Economic Indicators",#N/A,FALSE,"C"}</definedName>
    <definedName name="Rwvu.Export." localSheetId="0" hidden="1">#REF!,#REF!</definedName>
    <definedName name="Rwvu.Export." hidden="1">#REF!,#REF!</definedName>
    <definedName name="Rwvu.IMPORT." localSheetId="0" hidden="1">#REF!</definedName>
    <definedName name="Rwvu.IMPORT." hidden="1">#REF!</definedName>
    <definedName name="Rwvu.Print." hidden="1">#N/A</definedName>
    <definedName name="ry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ry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s" localSheetId="0" hidden="1">#REF!</definedName>
    <definedName name="s" hidden="1">#REF!</definedName>
    <definedName name="sAD" localSheetId="0" hidden="1">{"SRB",#N/A,FALSE,"SRB"}</definedName>
    <definedName name="sAD" hidden="1">{"SRB",#N/A,FALSE,"SRB"}</definedName>
    <definedName name="sdf" localSheetId="0" hidden="1">{"Main Economic Indicators",#N/A,FALSE,"C"}</definedName>
    <definedName name="sdf" hidden="1">{"Main Economic Indicators",#N/A,FALSE,"C"}</definedName>
    <definedName name="sersa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sersa" hidden="1">{"REDA",#N/A,FALSE,"REDA";"REDB",#N/A,FALSE,"REDB";"REDC",#N/A,FALSE,"REDC";"REDD",#N/A,FALSE,"REDD";"REDE",#N/A,FALSE,"REDE";"REDF",#N/A,FALSE,"REDF";"REDG",#N/A,FALSE,"REDG";"REDH",#N/A,FALSE,"REDH";"REDI",#N/A,FALSE,"REDI"}</definedName>
    <definedName name="sf_ksd" localSheetId="0" hidden="1">#REF!</definedName>
    <definedName name="sf_ksd" hidden="1">#REF!</definedName>
    <definedName name="SpecialPrice" localSheetId="0" hidden="1">#REF!</definedName>
    <definedName name="SpecialPrice" hidden="1">#REF!</definedName>
    <definedName name="t" localSheetId="0" hidden="1">{"Main Economic Indicators",#N/A,FALSE,"C"}</definedName>
    <definedName name="t" hidden="1">{"Main Economic Indicators",#N/A,FALSE,"C"}</definedName>
    <definedName name="tbl_ProdInfo" localSheetId="0" hidden="1">#REF!</definedName>
    <definedName name="tbl_ProdInfo" hidden="1">#REF!</definedName>
    <definedName name="term" localSheetId="0">#REF!</definedName>
    <definedName name="term">#REF!</definedName>
    <definedName name="TEST" localSheetId="0" hidden="1">{"SRD",#N/A,FALSE,"SRA"}</definedName>
    <definedName name="TEST" hidden="1">{"SRD",#N/A,FALSE,"SRA"}</definedName>
    <definedName name="titi" localSheetId="0" hidden="1">#REF!</definedName>
    <definedName name="titi" hidden="1">#REF!</definedName>
    <definedName name="_xlnm.Print_Titles" localSheetId="0">'GRANDES AGREGADOS'!$A:$A</definedName>
    <definedName name="_xlnm.Print_Titles">[5]SUMMARY!$B$1:$D$65536,[5]SUMMARY!$A$3:$IV$5</definedName>
    <definedName name="ttt" localSheetId="0" hidden="1">{"Main Economic Indicators",#N/A,FALSE,"C"}</definedName>
    <definedName name="ttt" hidden="1">{"Main Economic Indicators",#N/A,FALSE,"C"}</definedName>
    <definedName name="tttt" localSheetId="0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tttt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tttttt" localSheetId="0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tttttt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tttttttt" localSheetId="0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tttttttt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vcdf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vcdf" hidden="1">{"REDA",#N/A,FALSE,"REDA";"REDB",#N/A,FALSE,"REDB";"REDC",#N/A,FALSE,"REDC";"REDD",#N/A,FALSE,"REDD";"REDE",#N/A,FALSE,"REDE";"REDF",#N/A,FALSE,"REDF";"REDG",#N/A,FALSE,"REDG";"REDH",#N/A,FALSE,"REDH";"REDI",#N/A,FALSE,"REDI"}</definedName>
    <definedName name="w" localSheetId="0" hidden="1">{"SRD",#N/A,FALSE,"SRA"}</definedName>
    <definedName name="w" hidden="1">{"SRD",#N/A,FALSE,"SRA"}</definedName>
    <definedName name="wert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wert" hidden="1">{"REDA",#N/A,FALSE,"REDA";"REDB",#N/A,FALSE,"REDB";"REDC",#N/A,FALSE,"REDC";"REDD",#N/A,FALSE,"REDD";"REDE",#N/A,FALSE,"REDE";"REDF",#N/A,FALSE,"REDF";"REDG",#N/A,FALSE,"REDG";"REDH",#N/A,FALSE,"REDH";"REDI",#N/A,FALSE,"REDI"}</definedName>
    <definedName name="wertr" localSheetId="0" hidden="1">{"SRB",#N/A,FALSE,"SRB"}</definedName>
    <definedName name="wertr" hidden="1">{"SRB",#N/A,FALSE,"SRB"}</definedName>
    <definedName name="wertwer" localSheetId="0" hidden="1">{"SRB",#N/A,FALSE,"SRB"}</definedName>
    <definedName name="wertwer" hidden="1">{"SRB",#N/A,FALSE,"SRB"}</definedName>
    <definedName name="wetwww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wetwww" hidden="1">{"REDA",#N/A,FALSE,"REDA";"REDB",#N/A,FALSE,"REDB";"REDC",#N/A,FALSE,"REDC";"REDD",#N/A,FALSE,"REDD";"REDE",#N/A,FALSE,"REDE";"REDF",#N/A,FALSE,"REDF";"REDG",#N/A,FALSE,"REDG";"REDH",#N/A,FALSE,"REDH";"REDI",#N/A,FALSE,"REDI"}</definedName>
    <definedName name="wret" localSheetId="0" hidden="1">{"SRD",#N/A,FALSE,"SRD"}</definedName>
    <definedName name="wret" hidden="1">{"SRD",#N/A,FALSE,"SRD"}</definedName>
    <definedName name="wretre" localSheetId="0" hidden="1">{"SRB",#N/A,FALSE,"SRB"}</definedName>
    <definedName name="wretre" hidden="1">{"SRB",#N/A,FALSE,"SRB"}</definedName>
    <definedName name="wretwr" localSheetId="0" hidden="1">{"SRD",#N/A,FALSE,"SRA"}</definedName>
    <definedName name="wretwr" hidden="1">{"SRD",#N/A,FALSE,"SRA"}</definedName>
    <definedName name="wretwret" localSheetId="0" hidden="1">{"SRA",#N/A,FALSE,"SRA";"SRB",#N/A,FALSE,"SRB";"SRC",#N/A,FALSE,"SRC"}</definedName>
    <definedName name="wretwret" hidden="1">{"SRA",#N/A,FALSE,"SRA";"SRB",#N/A,FALSE,"SRB";"SRC",#N/A,FALSE,"SRC"}</definedName>
    <definedName name="wretwretret" localSheetId="0" hidden="1">{"SRB",#N/A,FALSE,"SRB"}</definedName>
    <definedName name="wretwretret" hidden="1">{"SRB",#N/A,FALSE,"SRB"}</definedName>
    <definedName name="wrn.cn." localSheetId="0" hidden="1">{"CN",#N/A,FALSE,"SEFI"}</definedName>
    <definedName name="wrn.cn." hidden="1">{"CN",#N/A,FALSE,"SEFI"}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rn.Print._.Tabelas.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rn.Print._.Tabelas.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rn.RED.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wrn.RED." hidden="1">{"REDA",#N/A,FALSE,"REDA";"REDB",#N/A,FALSE,"REDB";"REDC",#N/A,FALSE,"REDC";"REDD",#N/A,FALSE,"REDD";"REDE",#N/A,FALSE,"REDE";"REDF",#N/A,FALSE,"REDF";"REDG",#N/A,FALSE,"REDG";"REDH",#N/A,FALSE,"REDH";"REDI",#N/A,FALSE,"REDI"}</definedName>
    <definedName name="wrn.red97." localSheetId="0" hidden="1">{"red33",#N/A,FALSE,"Sheet1"}</definedName>
    <definedName name="wrn.red97." hidden="1">{"red33",#N/A,FALSE,"Sheet1"}</definedName>
    <definedName name="wrn.st1." localSheetId="0" hidden="1">{"ST1",#N/A,FALSE,"SOURCE"}</definedName>
    <definedName name="wrn.st1." hidden="1">{"ST1",#N/A,FALSE,"SOURCE"}</definedName>
    <definedName name="wrn.STAFF._.REPORT." localSheetId="0" hidden="1">{"SRA",#N/A,FALSE,"SRA";"SRB",#N/A,FALSE,"SRB";"SRC",#N/A,FALSE,"SRC"}</definedName>
    <definedName name="wrn.STAFF._.REPORT." hidden="1">{"SRA",#N/A,FALSE,"SRA";"SRB",#N/A,FALSE,"SRB";"SRC",#N/A,FALSE,"SRC"}</definedName>
    <definedName name="wrn.STAFF_REPORT_TABLES." localSheetId="0" hidden="1">{"SR_tbs",#N/A,FALSE,"MGSSEI";"SR_tbs",#N/A,FALSE,"MGSBOX";"SR_tbs",#N/A,FALSE,"MGSOCIND"}</definedName>
    <definedName name="wrn.STAFF_REPORT_TABLES." hidden="1">{"SR_tbs",#N/A,FALSE,"MGSSEI";"SR_tbs",#N/A,FALSE,"MGSBOX";"SR_tbs",#N/A,FALSE,"MGSOCIND"}</definedName>
    <definedName name="wrn.Stat._.Annex._.02." localSheetId="0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n.Stat._.Annex._.02.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tret" localSheetId="0" hidden="1">{"SRA",#N/A,FALSE,"SRA";"SRB",#N/A,FALSE,"SRB";"SRC",#N/A,FALSE,"SRC"}</definedName>
    <definedName name="wrtret" hidden="1">{"SRA",#N/A,FALSE,"SRA";"SRB",#N/A,FALSE,"SRB";"SRC",#N/A,FALSE,"SRC"}</definedName>
    <definedName name="wvu.a." localSheetId="0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a.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bop." localSheetId="0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sr." localSheetId="0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.sr.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sdr.sr." localSheetId="0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bopsdr.sr.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cotton." localSheetId="0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.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all." localSheetId="0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cottonall.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Export." localSheetId="0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vu.Export.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vu.exportdetails." localSheetId="0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details.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s." localSheetId="0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exports.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gold." localSheetId="0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.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all." localSheetId="0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goldall.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Hypotheses." localSheetId="0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Hypotheses.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IMPORT." localSheetId="0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u.IMPORT.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u.imports." localSheetId="0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.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all." localSheetId="0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importsall.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Print.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tot." localSheetId="0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wvu.tot.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xcvcxbcvbcbc" localSheetId="0" hidden="1">#REF!</definedName>
    <definedName name="xcvcxbcvbcbc" hidden="1">#REF!</definedName>
    <definedName name="xyz" localSheetId="0" hidden="1">{"SRB",#N/A,FALSE,"SRB"}</definedName>
    <definedName name="xyz" hidden="1">{"SRB",#N/A,FALSE,"SRB"}</definedName>
    <definedName name="y" localSheetId="0" hidden="1">{"Main Economic Indicators",#N/A,FALSE,"C"}</definedName>
    <definedName name="y" hidden="1">{"Main Economic Indicators",#N/A,FALSE,"C"}</definedName>
    <definedName name="Z_00C67BFA_FEDD_11D1_98B3_00C04FC96ABD_.wvu.Rows" localSheetId="0" hidden="1">#REF!,#REF!,#REF!,#REF!,#REF!,#REF!</definedName>
    <definedName name="Z_00C67BFA_FEDD_11D1_98B3_00C04FC96ABD_.wvu.Rows" hidden="1">#REF!,#REF!,#REF!,#REF!,#REF!,#REF!</definedName>
    <definedName name="Z_00C67BFB_FEDD_11D1_98B3_00C04FC96ABD_.wvu.Rows" localSheetId="0" hidden="1">#REF!,#REF!,#REF!,#REF!,#REF!,#REF!</definedName>
    <definedName name="Z_00C67BFB_FEDD_11D1_98B3_00C04FC96ABD_.wvu.Rows" hidden="1">#REF!,#REF!,#REF!,#REF!,#REF!,#REF!</definedName>
    <definedName name="Z_00C67BFC_FEDD_11D1_98B3_00C04FC96ABD_.wvu.Rows" localSheetId="0" hidden="1">#REF!,#REF!,#REF!,#REF!,#REF!,#REF!</definedName>
    <definedName name="Z_00C67BFC_FEDD_11D1_98B3_00C04FC96ABD_.wvu.Rows" hidden="1">#REF!,#REF!,#REF!,#REF!,#REF!,#REF!</definedName>
    <definedName name="Z_00C67BFD_FEDD_11D1_98B3_00C04FC96ABD_.wvu.Rows" localSheetId="0" hidden="1">#REF!,#REF!,#REF!,#REF!,#REF!,#REF!</definedName>
    <definedName name="Z_00C67BFD_FEDD_11D1_98B3_00C04FC96ABD_.wvu.Rows" hidden="1">#REF!,#REF!,#REF!,#REF!,#REF!,#REF!</definedName>
    <definedName name="Z_00C67BFE_FEDD_11D1_98B3_00C04FC96ABD_.wvu.Rows" localSheetId="0" hidden="1">#REF!,#REF!,#REF!,#REF!,#REF!,#REF!,#REF!,#REF!</definedName>
    <definedName name="Z_00C67BFE_FEDD_11D1_98B3_00C04FC96ABD_.wvu.Rows" hidden="1">#REF!,#REF!,#REF!,#REF!,#REF!,#REF!,#REF!,#REF!</definedName>
    <definedName name="Z_00C67BFF_FEDD_11D1_98B3_00C04FC96ABD_.wvu.Rows" localSheetId="0" hidden="1">#REF!,#REF!,#REF!,#REF!,#REF!,#REF!,#REF!</definedName>
    <definedName name="Z_00C67BFF_FEDD_11D1_98B3_00C04FC96ABD_.wvu.Rows" hidden="1">#REF!,#REF!,#REF!,#REF!,#REF!,#REF!,#REF!</definedName>
    <definedName name="Z_00C67C00_FEDD_11D1_98B3_00C04FC96ABD_.wvu.Rows" localSheetId="0" hidden="1">#REF!,#REF!,#REF!,#REF!,#REF!,#REF!,#REF!</definedName>
    <definedName name="Z_00C67C00_FEDD_11D1_98B3_00C04FC96ABD_.wvu.Rows" hidden="1">#REF!,#REF!,#REF!,#REF!,#REF!,#REF!,#REF!</definedName>
    <definedName name="Z_00C67C01_FEDD_11D1_98B3_00C04FC96ABD_.wvu.Rows" localSheetId="0" hidden="1">#REF!,#REF!,#REF!,#REF!,#REF!,#REF!,#REF!,#REF!</definedName>
    <definedName name="Z_00C67C01_FEDD_11D1_98B3_00C04FC96ABD_.wvu.Rows" hidden="1">#REF!,#REF!,#REF!,#REF!,#REF!,#REF!,#REF!,#REF!</definedName>
    <definedName name="Z_00C67C02_FEDD_11D1_98B3_00C04FC96ABD_.wvu.Rows" localSheetId="0" hidden="1">#REF!,#REF!,#REF!,#REF!,#REF!,#REF!,#REF!,#REF!</definedName>
    <definedName name="Z_00C67C02_FEDD_11D1_98B3_00C04FC96ABD_.wvu.Rows" hidden="1">#REF!,#REF!,#REF!,#REF!,#REF!,#REF!,#REF!,#REF!</definedName>
    <definedName name="Z_00C67C03_FEDD_11D1_98B3_00C04FC96ABD_.wvu.Rows" localSheetId="0" hidden="1">#REF!,#REF!,#REF!,#REF!,#REF!,#REF!,#REF!,#REF!</definedName>
    <definedName name="Z_00C67C03_FEDD_11D1_98B3_00C04FC96ABD_.wvu.Rows" hidden="1">#REF!,#REF!,#REF!,#REF!,#REF!,#REF!,#REF!,#REF!</definedName>
    <definedName name="Z_00C67C05_FEDD_11D1_98B3_00C04FC96ABD_.wvu.Rows" localSheetId="0" hidden="1">#REF!,#REF!,#REF!,#REF!,#REF!,#REF!,#REF!,#REF!,#REF!</definedName>
    <definedName name="Z_00C67C05_FEDD_11D1_98B3_00C04FC96ABD_.wvu.Rows" hidden="1">#REF!,#REF!,#REF!,#REF!,#REF!,#REF!,#REF!,#REF!,#REF!</definedName>
    <definedName name="Z_00C67C06_FEDD_11D1_98B3_00C04FC96ABD_.wvu.Rows" localSheetId="0" hidden="1">#REF!,#REF!,#REF!,#REF!,#REF!,#REF!,#REF!,#REF!,#REF!</definedName>
    <definedName name="Z_00C67C06_FEDD_11D1_98B3_00C04FC96ABD_.wvu.Rows" hidden="1">#REF!,#REF!,#REF!,#REF!,#REF!,#REF!,#REF!,#REF!,#REF!</definedName>
    <definedName name="Z_00C67C07_FEDD_11D1_98B3_00C04FC96ABD_.wvu.Rows" localSheetId="0" hidden="1">#REF!,#REF!,#REF!,#REF!,#REF!,#REF!</definedName>
    <definedName name="Z_00C67C07_FEDD_11D1_98B3_00C04FC96ABD_.wvu.Rows" hidden="1">#REF!,#REF!,#REF!,#REF!,#REF!,#REF!</definedName>
    <definedName name="Z_112039D0_FF0B_11D1_98B3_00C04FC96ABD_.wvu.Rows" localSheetId="0" hidden="1">#REF!,#REF!,#REF!,#REF!,#REF!,#REF!</definedName>
    <definedName name="Z_112039D0_FF0B_11D1_98B3_00C04FC96ABD_.wvu.Rows" hidden="1">#REF!,#REF!,#REF!,#REF!,#REF!,#REF!</definedName>
    <definedName name="Z_112039D1_FF0B_11D1_98B3_00C04FC96ABD_.wvu.Rows" localSheetId="0" hidden="1">#REF!,#REF!,#REF!,#REF!,#REF!,#REF!</definedName>
    <definedName name="Z_112039D1_FF0B_11D1_98B3_00C04FC96ABD_.wvu.Rows" hidden="1">#REF!,#REF!,#REF!,#REF!,#REF!,#REF!</definedName>
    <definedName name="Z_112039D2_FF0B_11D1_98B3_00C04FC96ABD_.wvu.Rows" localSheetId="0" hidden="1">#REF!,#REF!,#REF!,#REF!,#REF!,#REF!</definedName>
    <definedName name="Z_112039D2_FF0B_11D1_98B3_00C04FC96ABD_.wvu.Rows" hidden="1">#REF!,#REF!,#REF!,#REF!,#REF!,#REF!</definedName>
    <definedName name="Z_112039D3_FF0B_11D1_98B3_00C04FC96ABD_.wvu.Rows" localSheetId="0" hidden="1">#REF!,#REF!,#REF!,#REF!,#REF!,#REF!</definedName>
    <definedName name="Z_112039D3_FF0B_11D1_98B3_00C04FC96ABD_.wvu.Rows" hidden="1">#REF!,#REF!,#REF!,#REF!,#REF!,#REF!</definedName>
    <definedName name="Z_112039D4_FF0B_11D1_98B3_00C04FC96ABD_.wvu.Rows" localSheetId="0" hidden="1">#REF!,#REF!,#REF!,#REF!,#REF!,#REF!,#REF!,#REF!</definedName>
    <definedName name="Z_112039D4_FF0B_11D1_98B3_00C04FC96ABD_.wvu.Rows" hidden="1">#REF!,#REF!,#REF!,#REF!,#REF!,#REF!,#REF!,#REF!</definedName>
    <definedName name="Z_112039D5_FF0B_11D1_98B3_00C04FC96ABD_.wvu.Rows" localSheetId="0" hidden="1">#REF!,#REF!,#REF!,#REF!,#REF!,#REF!,#REF!</definedName>
    <definedName name="Z_112039D5_FF0B_11D1_98B3_00C04FC96ABD_.wvu.Rows" hidden="1">#REF!,#REF!,#REF!,#REF!,#REF!,#REF!,#REF!</definedName>
    <definedName name="Z_112039D6_FF0B_11D1_98B3_00C04FC96ABD_.wvu.Rows" localSheetId="0" hidden="1">#REF!,#REF!,#REF!,#REF!,#REF!,#REF!,#REF!</definedName>
    <definedName name="Z_112039D6_FF0B_11D1_98B3_00C04FC96ABD_.wvu.Rows" hidden="1">#REF!,#REF!,#REF!,#REF!,#REF!,#REF!,#REF!</definedName>
    <definedName name="Z_112039D7_FF0B_11D1_98B3_00C04FC96ABD_.wvu.Rows" localSheetId="0" hidden="1">#REF!,#REF!,#REF!,#REF!,#REF!,#REF!,#REF!,#REF!</definedName>
    <definedName name="Z_112039D7_FF0B_11D1_98B3_00C04FC96ABD_.wvu.Rows" hidden="1">#REF!,#REF!,#REF!,#REF!,#REF!,#REF!,#REF!,#REF!</definedName>
    <definedName name="Z_112039D8_FF0B_11D1_98B3_00C04FC96ABD_.wvu.Rows" localSheetId="0" hidden="1">#REF!,#REF!,#REF!,#REF!,#REF!,#REF!,#REF!,#REF!</definedName>
    <definedName name="Z_112039D8_FF0B_11D1_98B3_00C04FC96ABD_.wvu.Rows" hidden="1">#REF!,#REF!,#REF!,#REF!,#REF!,#REF!,#REF!,#REF!</definedName>
    <definedName name="Z_112039D9_FF0B_11D1_98B3_00C04FC96ABD_.wvu.Rows" localSheetId="0" hidden="1">#REF!,#REF!,#REF!,#REF!,#REF!,#REF!,#REF!,#REF!</definedName>
    <definedName name="Z_112039D9_FF0B_11D1_98B3_00C04FC96ABD_.wvu.Rows" hidden="1">#REF!,#REF!,#REF!,#REF!,#REF!,#REF!,#REF!,#REF!</definedName>
    <definedName name="Z_112039DB_FF0B_11D1_98B3_00C04FC96ABD_.wvu.Rows" localSheetId="0" hidden="1">#REF!,#REF!,#REF!,#REF!,#REF!,#REF!,#REF!,#REF!,#REF!</definedName>
    <definedName name="Z_112039DB_FF0B_11D1_98B3_00C04FC96ABD_.wvu.Rows" hidden="1">#REF!,#REF!,#REF!,#REF!,#REF!,#REF!,#REF!,#REF!,#REF!</definedName>
    <definedName name="Z_112039DC_FF0B_11D1_98B3_00C04FC96ABD_.wvu.Rows" localSheetId="0" hidden="1">#REF!,#REF!,#REF!,#REF!,#REF!,#REF!,#REF!,#REF!,#REF!</definedName>
    <definedName name="Z_112039DC_FF0B_11D1_98B3_00C04FC96ABD_.wvu.Rows" hidden="1">#REF!,#REF!,#REF!,#REF!,#REF!,#REF!,#REF!,#REF!,#REF!</definedName>
    <definedName name="Z_112039DD_FF0B_11D1_98B3_00C04FC96ABD_.wvu.Rows" localSheetId="0" hidden="1">#REF!,#REF!,#REF!,#REF!,#REF!,#REF!</definedName>
    <definedName name="Z_112039DD_FF0B_11D1_98B3_00C04FC96ABD_.wvu.Rows" hidden="1">#REF!,#REF!,#REF!,#REF!,#REF!,#REF!</definedName>
    <definedName name="Z_112B8339_2081_11D2_BFD2_00A02466506E_.wvu.PrintTitles" localSheetId="0" hidden="1">#REF!,#REF!</definedName>
    <definedName name="Z_112B8339_2081_11D2_BFD2_00A02466506E_.wvu.PrintTitles" hidden="1">#REF!,#REF!</definedName>
    <definedName name="Z_112B833B_2081_11D2_BFD2_00A02466506E_.wvu.PrintTitles" localSheetId="0" hidden="1">#REF!,#REF!</definedName>
    <definedName name="Z_112B833B_2081_11D2_BFD2_00A02466506E_.wvu.PrintTitles" hidden="1">#REF!,#REF!</definedName>
    <definedName name="Z_1A8C061B_2301_11D3_BFD1_000039E37209_.wvu.Cols" localSheetId="0" hidden="1">#REF!,#REF!,#REF!</definedName>
    <definedName name="Z_1A8C061B_2301_11D3_BFD1_000039E37209_.wvu.Cols" hidden="1">#REF!,#REF!,#REF!</definedName>
    <definedName name="Z_1A8C061B_2301_11D3_BFD1_000039E37209_.wvu.Rows" localSheetId="0" hidden="1">#REF!,#REF!,#REF!</definedName>
    <definedName name="Z_1A8C061B_2301_11D3_BFD1_000039E37209_.wvu.Rows" hidden="1">#REF!,#REF!,#REF!</definedName>
    <definedName name="Z_1A8C061C_2301_11D3_BFD1_000039E37209_.wvu.Cols" localSheetId="0" hidden="1">#REF!,#REF!,#REF!</definedName>
    <definedName name="Z_1A8C061C_2301_11D3_BFD1_000039E37209_.wvu.Cols" hidden="1">#REF!,#REF!,#REF!</definedName>
    <definedName name="Z_1A8C061C_2301_11D3_BFD1_000039E37209_.wvu.Rows" localSheetId="0" hidden="1">#REF!,#REF!,#REF!</definedName>
    <definedName name="Z_1A8C061C_2301_11D3_BFD1_000039E37209_.wvu.Rows" hidden="1">#REF!,#REF!,#REF!</definedName>
    <definedName name="Z_1A8C061E_2301_11D3_BFD1_000039E37209_.wvu.Cols" localSheetId="0" hidden="1">#REF!,#REF!,#REF!</definedName>
    <definedName name="Z_1A8C061E_2301_11D3_BFD1_000039E37209_.wvu.Cols" hidden="1">#REF!,#REF!,#REF!</definedName>
    <definedName name="Z_1A8C061E_2301_11D3_BFD1_000039E37209_.wvu.Rows" localSheetId="0" hidden="1">#REF!,#REF!,#REF!</definedName>
    <definedName name="Z_1A8C061E_2301_11D3_BFD1_000039E37209_.wvu.Rows" hidden="1">#REF!,#REF!,#REF!</definedName>
    <definedName name="Z_1A8C061F_2301_11D3_BFD1_000039E37209_.wvu.Cols" localSheetId="0" hidden="1">#REF!,#REF!,#REF!</definedName>
    <definedName name="Z_1A8C061F_2301_11D3_BFD1_000039E37209_.wvu.Cols" hidden="1">#REF!,#REF!,#REF!</definedName>
    <definedName name="Z_1A8C061F_2301_11D3_BFD1_000039E37209_.wvu.Rows" localSheetId="0" hidden="1">#REF!,#REF!,#REF!</definedName>
    <definedName name="Z_1A8C061F_2301_11D3_BFD1_000039E37209_.wvu.Rows" hidden="1">#REF!,#REF!,#REF!</definedName>
    <definedName name="Z_1F4C2007_FFA7_11D1_98B6_00C04FC96ABD_.wvu.Rows" localSheetId="0" hidden="1">#REF!,#REF!,#REF!,#REF!,#REF!,#REF!</definedName>
    <definedName name="Z_1F4C2007_FFA7_11D1_98B6_00C04FC96ABD_.wvu.Rows" hidden="1">#REF!,#REF!,#REF!,#REF!,#REF!,#REF!</definedName>
    <definedName name="Z_1F4C2008_FFA7_11D1_98B6_00C04FC96ABD_.wvu.Rows" localSheetId="0" hidden="1">#REF!,#REF!,#REF!,#REF!,#REF!,#REF!</definedName>
    <definedName name="Z_1F4C2008_FFA7_11D1_98B6_00C04FC96ABD_.wvu.Rows" hidden="1">#REF!,#REF!,#REF!,#REF!,#REF!,#REF!</definedName>
    <definedName name="Z_1F4C2009_FFA7_11D1_98B6_00C04FC96ABD_.wvu.Rows" localSheetId="0" hidden="1">#REF!,#REF!,#REF!,#REF!,#REF!,#REF!</definedName>
    <definedName name="Z_1F4C2009_FFA7_11D1_98B6_00C04FC96ABD_.wvu.Rows" hidden="1">#REF!,#REF!,#REF!,#REF!,#REF!,#REF!</definedName>
    <definedName name="Z_1F4C200A_FFA7_11D1_98B6_00C04FC96ABD_.wvu.Rows" localSheetId="0" hidden="1">#REF!,#REF!,#REF!,#REF!,#REF!,#REF!</definedName>
    <definedName name="Z_1F4C200A_FFA7_11D1_98B6_00C04FC96ABD_.wvu.Rows" hidden="1">#REF!,#REF!,#REF!,#REF!,#REF!,#REF!</definedName>
    <definedName name="Z_1F4C200B_FFA7_11D1_98B6_00C04FC96ABD_.wvu.Rows" localSheetId="0" hidden="1">#REF!,#REF!,#REF!,#REF!,#REF!,#REF!,#REF!,#REF!</definedName>
    <definedName name="Z_1F4C200B_FFA7_11D1_98B6_00C04FC96ABD_.wvu.Rows" hidden="1">#REF!,#REF!,#REF!,#REF!,#REF!,#REF!,#REF!,#REF!</definedName>
    <definedName name="Z_1F4C200C_FFA7_11D1_98B6_00C04FC96ABD_.wvu.Rows" localSheetId="0" hidden="1">#REF!,#REF!,#REF!,#REF!,#REF!,#REF!,#REF!</definedName>
    <definedName name="Z_1F4C200C_FFA7_11D1_98B6_00C04FC96ABD_.wvu.Rows" hidden="1">#REF!,#REF!,#REF!,#REF!,#REF!,#REF!,#REF!</definedName>
    <definedName name="Z_1F4C200D_FFA7_11D1_98B6_00C04FC96ABD_.wvu.Rows" localSheetId="0" hidden="1">#REF!,#REF!,#REF!,#REF!,#REF!,#REF!,#REF!</definedName>
    <definedName name="Z_1F4C200D_FFA7_11D1_98B6_00C04FC96ABD_.wvu.Rows" hidden="1">#REF!,#REF!,#REF!,#REF!,#REF!,#REF!,#REF!</definedName>
    <definedName name="Z_1F4C200E_FFA7_11D1_98B6_00C04FC96ABD_.wvu.Rows" localSheetId="0" hidden="1">#REF!,#REF!,#REF!,#REF!,#REF!,#REF!,#REF!,#REF!</definedName>
    <definedName name="Z_1F4C200E_FFA7_11D1_98B6_00C04FC96ABD_.wvu.Rows" hidden="1">#REF!,#REF!,#REF!,#REF!,#REF!,#REF!,#REF!,#REF!</definedName>
    <definedName name="Z_1F4C200F_FFA7_11D1_98B6_00C04FC96ABD_.wvu.Rows" localSheetId="0" hidden="1">#REF!,#REF!,#REF!,#REF!,#REF!,#REF!,#REF!,#REF!</definedName>
    <definedName name="Z_1F4C200F_FFA7_11D1_98B6_00C04FC96ABD_.wvu.Rows" hidden="1">#REF!,#REF!,#REF!,#REF!,#REF!,#REF!,#REF!,#REF!</definedName>
    <definedName name="Z_1F4C2010_FFA7_11D1_98B6_00C04FC96ABD_.wvu.Rows" localSheetId="0" hidden="1">#REF!,#REF!,#REF!,#REF!,#REF!,#REF!,#REF!,#REF!</definedName>
    <definedName name="Z_1F4C2010_FFA7_11D1_98B6_00C04FC96ABD_.wvu.Rows" hidden="1">#REF!,#REF!,#REF!,#REF!,#REF!,#REF!,#REF!,#REF!</definedName>
    <definedName name="Z_1F4C2012_FFA7_11D1_98B6_00C04FC96ABD_.wvu.Rows" localSheetId="0" hidden="1">#REF!,#REF!,#REF!,#REF!,#REF!,#REF!,#REF!,#REF!,#REF!</definedName>
    <definedName name="Z_1F4C2012_FFA7_11D1_98B6_00C04FC96ABD_.wvu.Rows" hidden="1">#REF!,#REF!,#REF!,#REF!,#REF!,#REF!,#REF!,#REF!,#REF!</definedName>
    <definedName name="Z_1F4C2013_FFA7_11D1_98B6_00C04FC96ABD_.wvu.Rows" localSheetId="0" hidden="1">#REF!,#REF!,#REF!,#REF!,#REF!,#REF!,#REF!,#REF!,#REF!</definedName>
    <definedName name="Z_1F4C2013_FFA7_11D1_98B6_00C04FC96ABD_.wvu.Rows" hidden="1">#REF!,#REF!,#REF!,#REF!,#REF!,#REF!,#REF!,#REF!,#REF!</definedName>
    <definedName name="Z_1F4C2014_FFA7_11D1_98B6_00C04FC96ABD_.wvu.Rows" localSheetId="0" hidden="1">#REF!,#REF!,#REF!,#REF!,#REF!,#REF!</definedName>
    <definedName name="Z_1F4C2014_FFA7_11D1_98B6_00C04FC96ABD_.wvu.Rows" hidden="1">#REF!,#REF!,#REF!,#REF!,#REF!,#REF!</definedName>
    <definedName name="Z_49B0A4B0_963B_11D1_BFD1_00A02466B680_.wvu.Rows" localSheetId="0" hidden="1">#REF!,#REF!,#REF!,#REF!,#REF!,#REF!</definedName>
    <definedName name="Z_49B0A4B0_963B_11D1_BFD1_00A02466B680_.wvu.Rows" hidden="1">#REF!,#REF!,#REF!,#REF!,#REF!,#REF!</definedName>
    <definedName name="Z_49B0A4B1_963B_11D1_BFD1_00A02466B680_.wvu.Rows" localSheetId="0" hidden="1">#REF!,#REF!,#REF!,#REF!,#REF!,#REF!</definedName>
    <definedName name="Z_49B0A4B1_963B_11D1_BFD1_00A02466B680_.wvu.Rows" hidden="1">#REF!,#REF!,#REF!,#REF!,#REF!,#REF!</definedName>
    <definedName name="Z_49B0A4B4_963B_11D1_BFD1_00A02466B680_.wvu.Rows" localSheetId="0" hidden="1">#REF!,#REF!,#REF!,#REF!,#REF!,#REF!,#REF!,#REF!</definedName>
    <definedName name="Z_49B0A4B4_963B_11D1_BFD1_00A02466B680_.wvu.Rows" hidden="1">#REF!,#REF!,#REF!,#REF!,#REF!,#REF!,#REF!,#REF!</definedName>
    <definedName name="Z_49B0A4B5_963B_11D1_BFD1_00A02466B680_.wvu.Rows" localSheetId="0" hidden="1">#REF!,#REF!,#REF!,#REF!,#REF!,#REF!,#REF!</definedName>
    <definedName name="Z_49B0A4B5_963B_11D1_BFD1_00A02466B680_.wvu.Rows" hidden="1">#REF!,#REF!,#REF!,#REF!,#REF!,#REF!,#REF!</definedName>
    <definedName name="Z_49B0A4B6_963B_11D1_BFD1_00A02466B680_.wvu.Rows" localSheetId="0" hidden="1">#REF!,#REF!,#REF!,#REF!,#REF!,#REF!,#REF!</definedName>
    <definedName name="Z_49B0A4B6_963B_11D1_BFD1_00A02466B680_.wvu.Rows" hidden="1">#REF!,#REF!,#REF!,#REF!,#REF!,#REF!,#REF!</definedName>
    <definedName name="Z_49B0A4B7_963B_11D1_BFD1_00A02466B680_.wvu.Rows" localSheetId="0" hidden="1">#REF!,#REF!,#REF!,#REF!,#REF!,#REF!,#REF!,#REF!</definedName>
    <definedName name="Z_49B0A4B7_963B_11D1_BFD1_00A02466B680_.wvu.Rows" hidden="1">#REF!,#REF!,#REF!,#REF!,#REF!,#REF!,#REF!,#REF!</definedName>
    <definedName name="Z_49B0A4B8_963B_11D1_BFD1_00A02466B680_.wvu.Rows" localSheetId="0" hidden="1">#REF!,#REF!,#REF!,#REF!,#REF!,#REF!,#REF!,#REF!</definedName>
    <definedName name="Z_49B0A4B8_963B_11D1_BFD1_00A02466B680_.wvu.Rows" hidden="1">#REF!,#REF!,#REF!,#REF!,#REF!,#REF!,#REF!,#REF!</definedName>
    <definedName name="Z_49B0A4B9_963B_11D1_BFD1_00A02466B680_.wvu.Rows" localSheetId="0" hidden="1">#REF!,#REF!,#REF!,#REF!,#REF!,#REF!,#REF!,#REF!</definedName>
    <definedName name="Z_49B0A4B9_963B_11D1_BFD1_00A02466B680_.wvu.Rows" hidden="1">#REF!,#REF!,#REF!,#REF!,#REF!,#REF!,#REF!,#REF!</definedName>
    <definedName name="Z_49B0A4BB_963B_11D1_BFD1_00A02466B680_.wvu.Rows" localSheetId="0" hidden="1">#REF!,#REF!,#REF!,#REF!,#REF!,#REF!,#REF!,#REF!,#REF!</definedName>
    <definedName name="Z_49B0A4BB_963B_11D1_BFD1_00A02466B680_.wvu.Rows" hidden="1">#REF!,#REF!,#REF!,#REF!,#REF!,#REF!,#REF!,#REF!,#REF!</definedName>
    <definedName name="Z_49B0A4BC_963B_11D1_BFD1_00A02466B680_.wvu.Rows" localSheetId="0" hidden="1">#REF!,#REF!,#REF!,#REF!,#REF!,#REF!,#REF!,#REF!,#REF!</definedName>
    <definedName name="Z_49B0A4BC_963B_11D1_BFD1_00A02466B680_.wvu.Rows" hidden="1">#REF!,#REF!,#REF!,#REF!,#REF!,#REF!,#REF!,#REF!,#REF!</definedName>
    <definedName name="Z_49B0A4BD_963B_11D1_BFD1_00A02466B680_.wvu.Rows" localSheetId="0" hidden="1">#REF!,#REF!,#REF!,#REF!,#REF!,#REF!</definedName>
    <definedName name="Z_49B0A4BD_963B_11D1_BFD1_00A02466B680_.wvu.Rows" hidden="1">#REF!,#REF!,#REF!,#REF!,#REF!,#REF!</definedName>
    <definedName name="Z_65976840_70A2_11D2_BFD1_C1F7123CE332_.wvu.PrintTitles" localSheetId="0" hidden="1">#REF!,#REF!</definedName>
    <definedName name="Z_65976840_70A2_11D2_BFD1_C1F7123CE332_.wvu.PrintTitles" hidden="1">#REF!,#REF!</definedName>
    <definedName name="Z_9E0C48F8_FFCC_11D1_98BA_00C04FC96ABD_.wvu.Rows" localSheetId="0" hidden="1">#REF!,#REF!,#REF!,#REF!,#REF!,#REF!</definedName>
    <definedName name="Z_9E0C48F8_FFCC_11D1_98BA_00C04FC96ABD_.wvu.Rows" hidden="1">#REF!,#REF!,#REF!,#REF!,#REF!,#REF!</definedName>
    <definedName name="Z_9E0C48F9_FFCC_11D1_98BA_00C04FC96ABD_.wvu.Rows" localSheetId="0" hidden="1">#REF!,#REF!,#REF!,#REF!,#REF!,#REF!</definedName>
    <definedName name="Z_9E0C48F9_FFCC_11D1_98BA_00C04FC96ABD_.wvu.Rows" hidden="1">#REF!,#REF!,#REF!,#REF!,#REF!,#REF!</definedName>
    <definedName name="Z_9E0C48FA_FFCC_11D1_98BA_00C04FC96ABD_.wvu.Rows" localSheetId="0" hidden="1">#REF!,#REF!,#REF!,#REF!,#REF!,#REF!</definedName>
    <definedName name="Z_9E0C48FA_FFCC_11D1_98BA_00C04FC96ABD_.wvu.Rows" hidden="1">#REF!,#REF!,#REF!,#REF!,#REF!,#REF!</definedName>
    <definedName name="Z_9E0C48FB_FFCC_11D1_98BA_00C04FC96ABD_.wvu.Rows" localSheetId="0" hidden="1">#REF!,#REF!,#REF!,#REF!,#REF!,#REF!</definedName>
    <definedName name="Z_9E0C48FB_FFCC_11D1_98BA_00C04FC96ABD_.wvu.Rows" hidden="1">#REF!,#REF!,#REF!,#REF!,#REF!,#REF!</definedName>
    <definedName name="Z_9E0C48FC_FFCC_11D1_98BA_00C04FC96ABD_.wvu.Rows" localSheetId="0" hidden="1">#REF!,#REF!,#REF!,#REF!,#REF!,#REF!,#REF!,#REF!</definedName>
    <definedName name="Z_9E0C48FC_FFCC_11D1_98BA_00C04FC96ABD_.wvu.Rows" hidden="1">#REF!,#REF!,#REF!,#REF!,#REF!,#REF!,#REF!,#REF!</definedName>
    <definedName name="Z_9E0C48FD_FFCC_11D1_98BA_00C04FC96ABD_.wvu.Rows" localSheetId="0" hidden="1">#REF!,#REF!,#REF!,#REF!,#REF!,#REF!,#REF!</definedName>
    <definedName name="Z_9E0C48FD_FFCC_11D1_98BA_00C04FC96ABD_.wvu.Rows" hidden="1">#REF!,#REF!,#REF!,#REF!,#REF!,#REF!,#REF!</definedName>
    <definedName name="Z_9E0C48FE_FFCC_11D1_98BA_00C04FC96ABD_.wvu.Rows" localSheetId="0" hidden="1">#REF!,#REF!,#REF!,#REF!,#REF!,#REF!,#REF!</definedName>
    <definedName name="Z_9E0C48FE_FFCC_11D1_98BA_00C04FC96ABD_.wvu.Rows" hidden="1">#REF!,#REF!,#REF!,#REF!,#REF!,#REF!,#REF!</definedName>
    <definedName name="Z_9E0C48FF_FFCC_11D1_98BA_00C04FC96ABD_.wvu.Rows" localSheetId="0" hidden="1">#REF!,#REF!,#REF!,#REF!,#REF!,#REF!,#REF!,#REF!</definedName>
    <definedName name="Z_9E0C48FF_FFCC_11D1_98BA_00C04FC96ABD_.wvu.Rows" hidden="1">#REF!,#REF!,#REF!,#REF!,#REF!,#REF!,#REF!,#REF!</definedName>
    <definedName name="Z_9E0C4900_FFCC_11D1_98BA_00C04FC96ABD_.wvu.Rows" localSheetId="0" hidden="1">#REF!,#REF!,#REF!,#REF!,#REF!,#REF!,#REF!,#REF!</definedName>
    <definedName name="Z_9E0C4900_FFCC_11D1_98BA_00C04FC96ABD_.wvu.Rows" hidden="1">#REF!,#REF!,#REF!,#REF!,#REF!,#REF!,#REF!,#REF!</definedName>
    <definedName name="Z_9E0C4901_FFCC_11D1_98BA_00C04FC96ABD_.wvu.Rows" localSheetId="0" hidden="1">#REF!,#REF!,#REF!,#REF!,#REF!,#REF!,#REF!,#REF!</definedName>
    <definedName name="Z_9E0C4901_FFCC_11D1_98BA_00C04FC96ABD_.wvu.Rows" hidden="1">#REF!,#REF!,#REF!,#REF!,#REF!,#REF!,#REF!,#REF!</definedName>
    <definedName name="Z_9E0C4903_FFCC_11D1_98BA_00C04FC96ABD_.wvu.Rows" localSheetId="0" hidden="1">#REF!,#REF!,#REF!,#REF!,#REF!,#REF!,#REF!,#REF!,#REF!</definedName>
    <definedName name="Z_9E0C4903_FFCC_11D1_98BA_00C04FC96ABD_.wvu.Rows" hidden="1">#REF!,#REF!,#REF!,#REF!,#REF!,#REF!,#REF!,#REF!,#REF!</definedName>
    <definedName name="Z_9E0C4904_FFCC_11D1_98BA_00C04FC96ABD_.wvu.Rows" localSheetId="0" hidden="1">#REF!,#REF!,#REF!,#REF!,#REF!,#REF!,#REF!,#REF!,#REF!</definedName>
    <definedName name="Z_9E0C4904_FFCC_11D1_98BA_00C04FC96ABD_.wvu.Rows" hidden="1">#REF!,#REF!,#REF!,#REF!,#REF!,#REF!,#REF!,#REF!,#REF!</definedName>
    <definedName name="Z_9E0C4905_FFCC_11D1_98BA_00C04FC96ABD_.wvu.Rows" localSheetId="0" hidden="1">#REF!,#REF!,#REF!,#REF!,#REF!,#REF!</definedName>
    <definedName name="Z_9E0C4905_FFCC_11D1_98BA_00C04FC96ABD_.wvu.Rows" hidden="1">#REF!,#REF!,#REF!,#REF!,#REF!,#REF!</definedName>
    <definedName name="Z_B424DD41_AAD0_11D2_BFD1_00A02466506E_.wvu.PrintTitles" localSheetId="0" hidden="1">#REF!,#REF!</definedName>
    <definedName name="Z_B424DD41_AAD0_11D2_BFD1_00A02466506E_.wvu.PrintTitles" hidden="1">#REF!,#REF!</definedName>
    <definedName name="Z_BC2BFA12_1C91_11D2_BFD2_00A02466506E_.wvu.PrintTitles" localSheetId="0" hidden="1">#REF!,#REF!</definedName>
    <definedName name="Z_BC2BFA12_1C91_11D2_BFD2_00A02466506E_.wvu.PrintTitles" hidden="1">#REF!,#REF!</definedName>
    <definedName name="Z_C21FAE85_013A_11D2_98BD_00C04FC96ABD_.wvu.Rows" localSheetId="0" hidden="1">#REF!,#REF!,#REF!,#REF!,#REF!,#REF!</definedName>
    <definedName name="Z_C21FAE85_013A_11D2_98BD_00C04FC96ABD_.wvu.Rows" hidden="1">#REF!,#REF!,#REF!,#REF!,#REF!,#REF!</definedName>
    <definedName name="Z_C21FAE86_013A_11D2_98BD_00C04FC96ABD_.wvu.Rows" localSheetId="0" hidden="1">#REF!,#REF!,#REF!,#REF!,#REF!,#REF!</definedName>
    <definedName name="Z_C21FAE86_013A_11D2_98BD_00C04FC96ABD_.wvu.Rows" hidden="1">#REF!,#REF!,#REF!,#REF!,#REF!,#REF!</definedName>
    <definedName name="Z_C21FAE87_013A_11D2_98BD_00C04FC96ABD_.wvu.Rows" localSheetId="0" hidden="1">#REF!,#REF!,#REF!,#REF!,#REF!,#REF!</definedName>
    <definedName name="Z_C21FAE87_013A_11D2_98BD_00C04FC96ABD_.wvu.Rows" hidden="1">#REF!,#REF!,#REF!,#REF!,#REF!,#REF!</definedName>
    <definedName name="Z_C21FAE88_013A_11D2_98BD_00C04FC96ABD_.wvu.Rows" localSheetId="0" hidden="1">#REF!,#REF!,#REF!,#REF!,#REF!,#REF!</definedName>
    <definedName name="Z_C21FAE88_013A_11D2_98BD_00C04FC96ABD_.wvu.Rows" hidden="1">#REF!,#REF!,#REF!,#REF!,#REF!,#REF!</definedName>
    <definedName name="Z_C21FAE89_013A_11D2_98BD_00C04FC96ABD_.wvu.Rows" localSheetId="0" hidden="1">#REF!,#REF!,#REF!,#REF!,#REF!,#REF!,#REF!,#REF!</definedName>
    <definedName name="Z_C21FAE89_013A_11D2_98BD_00C04FC96ABD_.wvu.Rows" hidden="1">#REF!,#REF!,#REF!,#REF!,#REF!,#REF!,#REF!,#REF!</definedName>
    <definedName name="Z_C21FAE8A_013A_11D2_98BD_00C04FC96ABD_.wvu.Rows" localSheetId="0" hidden="1">#REF!,#REF!,#REF!,#REF!,#REF!,#REF!,#REF!</definedName>
    <definedName name="Z_C21FAE8A_013A_11D2_98BD_00C04FC96ABD_.wvu.Rows" hidden="1">#REF!,#REF!,#REF!,#REF!,#REF!,#REF!,#REF!</definedName>
    <definedName name="Z_C21FAE8B_013A_11D2_98BD_00C04FC96ABD_.wvu.Rows" localSheetId="0" hidden="1">#REF!,#REF!,#REF!,#REF!,#REF!,#REF!,#REF!</definedName>
    <definedName name="Z_C21FAE8B_013A_11D2_98BD_00C04FC96ABD_.wvu.Rows" hidden="1">#REF!,#REF!,#REF!,#REF!,#REF!,#REF!,#REF!</definedName>
    <definedName name="Z_C21FAE8C_013A_11D2_98BD_00C04FC96ABD_.wvu.Rows" localSheetId="0" hidden="1">#REF!,#REF!,#REF!,#REF!,#REF!,#REF!,#REF!,#REF!</definedName>
    <definedName name="Z_C21FAE8C_013A_11D2_98BD_00C04FC96ABD_.wvu.Rows" hidden="1">#REF!,#REF!,#REF!,#REF!,#REF!,#REF!,#REF!,#REF!</definedName>
    <definedName name="Z_C21FAE8D_013A_11D2_98BD_00C04FC96ABD_.wvu.Rows" localSheetId="0" hidden="1">#REF!,#REF!,#REF!,#REF!,#REF!,#REF!,#REF!,#REF!</definedName>
    <definedName name="Z_C21FAE8D_013A_11D2_98BD_00C04FC96ABD_.wvu.Rows" hidden="1">#REF!,#REF!,#REF!,#REF!,#REF!,#REF!,#REF!,#REF!</definedName>
    <definedName name="Z_C21FAE8E_013A_11D2_98BD_00C04FC96ABD_.wvu.Rows" localSheetId="0" hidden="1">#REF!,#REF!,#REF!,#REF!,#REF!,#REF!,#REF!,#REF!</definedName>
    <definedName name="Z_C21FAE8E_013A_11D2_98BD_00C04FC96ABD_.wvu.Rows" hidden="1">#REF!,#REF!,#REF!,#REF!,#REF!,#REF!,#REF!,#REF!</definedName>
    <definedName name="Z_C21FAE90_013A_11D2_98BD_00C04FC96ABD_.wvu.Rows" localSheetId="0" hidden="1">#REF!,#REF!,#REF!,#REF!,#REF!,#REF!,#REF!,#REF!,#REF!</definedName>
    <definedName name="Z_C21FAE90_013A_11D2_98BD_00C04FC96ABD_.wvu.Rows" hidden="1">#REF!,#REF!,#REF!,#REF!,#REF!,#REF!,#REF!,#REF!,#REF!</definedName>
    <definedName name="Z_C21FAE91_013A_11D2_98BD_00C04FC96ABD_.wvu.Rows" localSheetId="0" hidden="1">#REF!,#REF!,#REF!,#REF!,#REF!,#REF!,#REF!,#REF!,#REF!</definedName>
    <definedName name="Z_C21FAE91_013A_11D2_98BD_00C04FC96ABD_.wvu.Rows" hidden="1">#REF!,#REF!,#REF!,#REF!,#REF!,#REF!,#REF!,#REF!,#REF!</definedName>
    <definedName name="Z_C21FAE92_013A_11D2_98BD_00C04FC96ABD_.wvu.Rows" localSheetId="0" hidden="1">#REF!,#REF!,#REF!,#REF!,#REF!,#REF!</definedName>
    <definedName name="Z_C21FAE92_013A_11D2_98BD_00C04FC96ABD_.wvu.Rows" hidden="1">#REF!,#REF!,#REF!,#REF!,#REF!,#REF!</definedName>
    <definedName name="Z_CF25EF4A_FFAB_11D1_98B7_00C04FC96ABD_.wvu.Rows" localSheetId="0" hidden="1">#REF!,#REF!,#REF!,#REF!,#REF!,#REF!</definedName>
    <definedName name="Z_CF25EF4A_FFAB_11D1_98B7_00C04FC96ABD_.wvu.Rows" hidden="1">#REF!,#REF!,#REF!,#REF!,#REF!,#REF!</definedName>
    <definedName name="Z_CF25EF4B_FFAB_11D1_98B7_00C04FC96ABD_.wvu.Rows" localSheetId="0" hidden="1">#REF!,#REF!,#REF!,#REF!,#REF!,#REF!</definedName>
    <definedName name="Z_CF25EF4B_FFAB_11D1_98B7_00C04FC96ABD_.wvu.Rows" hidden="1">#REF!,#REF!,#REF!,#REF!,#REF!,#REF!</definedName>
    <definedName name="Z_CF25EF4C_FFAB_11D1_98B7_00C04FC96ABD_.wvu.Rows" localSheetId="0" hidden="1">#REF!,#REF!,#REF!,#REF!,#REF!,#REF!</definedName>
    <definedName name="Z_CF25EF4C_FFAB_11D1_98B7_00C04FC96ABD_.wvu.Rows" hidden="1">#REF!,#REF!,#REF!,#REF!,#REF!,#REF!</definedName>
    <definedName name="Z_CF25EF4D_FFAB_11D1_98B7_00C04FC96ABD_.wvu.Rows" localSheetId="0" hidden="1">#REF!,#REF!,#REF!,#REF!,#REF!,#REF!</definedName>
    <definedName name="Z_CF25EF4D_FFAB_11D1_98B7_00C04FC96ABD_.wvu.Rows" hidden="1">#REF!,#REF!,#REF!,#REF!,#REF!,#REF!</definedName>
    <definedName name="Z_CF25EF4E_FFAB_11D1_98B7_00C04FC96ABD_.wvu.Rows" localSheetId="0" hidden="1">#REF!,#REF!,#REF!,#REF!,#REF!,#REF!,#REF!,#REF!</definedName>
    <definedName name="Z_CF25EF4E_FFAB_11D1_98B7_00C04FC96ABD_.wvu.Rows" hidden="1">#REF!,#REF!,#REF!,#REF!,#REF!,#REF!,#REF!,#REF!</definedName>
    <definedName name="Z_CF25EF4F_FFAB_11D1_98B7_00C04FC96ABD_.wvu.Rows" localSheetId="0" hidden="1">#REF!,#REF!,#REF!,#REF!,#REF!,#REF!,#REF!</definedName>
    <definedName name="Z_CF25EF4F_FFAB_11D1_98B7_00C04FC96ABD_.wvu.Rows" hidden="1">#REF!,#REF!,#REF!,#REF!,#REF!,#REF!,#REF!</definedName>
    <definedName name="Z_CF25EF50_FFAB_11D1_98B7_00C04FC96ABD_.wvu.Rows" localSheetId="0" hidden="1">#REF!,#REF!,#REF!,#REF!,#REF!,#REF!,#REF!</definedName>
    <definedName name="Z_CF25EF50_FFAB_11D1_98B7_00C04FC96ABD_.wvu.Rows" hidden="1">#REF!,#REF!,#REF!,#REF!,#REF!,#REF!,#REF!</definedName>
    <definedName name="Z_CF25EF51_FFAB_11D1_98B7_00C04FC96ABD_.wvu.Rows" localSheetId="0" hidden="1">#REF!,#REF!,#REF!,#REF!,#REF!,#REF!,#REF!,#REF!</definedName>
    <definedName name="Z_CF25EF51_FFAB_11D1_98B7_00C04FC96ABD_.wvu.Rows" hidden="1">#REF!,#REF!,#REF!,#REF!,#REF!,#REF!,#REF!,#REF!</definedName>
    <definedName name="Z_CF25EF52_FFAB_11D1_98B7_00C04FC96ABD_.wvu.Rows" localSheetId="0" hidden="1">#REF!,#REF!,#REF!,#REF!,#REF!,#REF!,#REF!,#REF!</definedName>
    <definedName name="Z_CF25EF52_FFAB_11D1_98B7_00C04FC96ABD_.wvu.Rows" hidden="1">#REF!,#REF!,#REF!,#REF!,#REF!,#REF!,#REF!,#REF!</definedName>
    <definedName name="Z_CF25EF53_FFAB_11D1_98B7_00C04FC96ABD_.wvu.Rows" localSheetId="0" hidden="1">#REF!,#REF!,#REF!,#REF!,#REF!,#REF!,#REF!,#REF!</definedName>
    <definedName name="Z_CF25EF53_FFAB_11D1_98B7_00C04FC96ABD_.wvu.Rows" hidden="1">#REF!,#REF!,#REF!,#REF!,#REF!,#REF!,#REF!,#REF!</definedName>
    <definedName name="Z_CF25EF55_FFAB_11D1_98B7_00C04FC96ABD_.wvu.Rows" localSheetId="0" hidden="1">#REF!,#REF!,#REF!,#REF!,#REF!,#REF!,#REF!,#REF!,#REF!</definedName>
    <definedName name="Z_CF25EF55_FFAB_11D1_98B7_00C04FC96ABD_.wvu.Rows" hidden="1">#REF!,#REF!,#REF!,#REF!,#REF!,#REF!,#REF!,#REF!,#REF!</definedName>
    <definedName name="Z_CF25EF56_FFAB_11D1_98B7_00C04FC96ABD_.wvu.Rows" localSheetId="0" hidden="1">#REF!,#REF!,#REF!,#REF!,#REF!,#REF!,#REF!,#REF!,#REF!</definedName>
    <definedName name="Z_CF25EF56_FFAB_11D1_98B7_00C04FC96ABD_.wvu.Rows" hidden="1">#REF!,#REF!,#REF!,#REF!,#REF!,#REF!,#REF!,#REF!,#REF!</definedName>
    <definedName name="Z_CF25EF57_FFAB_11D1_98B7_00C04FC96ABD_.wvu.Rows" localSheetId="0" hidden="1">#REF!,#REF!,#REF!,#REF!,#REF!,#REF!</definedName>
    <definedName name="Z_CF25EF57_FFAB_11D1_98B7_00C04FC96ABD_.wvu.Rows" hidden="1">#REF!,#REF!,#REF!,#REF!,#REF!,#REF!</definedName>
    <definedName name="Z_E6B74681_BCE1_11D2_BFD1_00A02466506E_.wvu.PrintTitles" localSheetId="0" hidden="1">#REF!,#REF!</definedName>
    <definedName name="Z_E6B74681_BCE1_11D2_BFD1_00A02466506E_.wvu.PrintTitles" hidden="1">#REF!,#REF!</definedName>
    <definedName name="Z_EA8011E5_017A_11D2_98BD_00C04FC96ABD_.wvu.Rows" localSheetId="0" hidden="1">#REF!,#REF!,#REF!,#REF!,#REF!,#REF!,#REF!</definedName>
    <definedName name="Z_EA8011E5_017A_11D2_98BD_00C04FC96ABD_.wvu.Rows" hidden="1">#REF!,#REF!,#REF!,#REF!,#REF!,#REF!,#REF!</definedName>
    <definedName name="Z_EA8011E6_017A_11D2_98BD_00C04FC96ABD_.wvu.Rows" localSheetId="0" hidden="1">#REF!,#REF!,#REF!,#REF!,#REF!,#REF!,#REF!</definedName>
    <definedName name="Z_EA8011E6_017A_11D2_98BD_00C04FC96ABD_.wvu.Rows" hidden="1">#REF!,#REF!,#REF!,#REF!,#REF!,#REF!,#REF!</definedName>
    <definedName name="Z_EA8011E9_017A_11D2_98BD_00C04FC96ABD_.wvu.Rows" localSheetId="0" hidden="1">#REF!,#REF!,#REF!,#REF!,#REF!,#REF!,#REF!,#REF!</definedName>
    <definedName name="Z_EA8011E9_017A_11D2_98BD_00C04FC96ABD_.wvu.Rows" hidden="1">#REF!,#REF!,#REF!,#REF!,#REF!,#REF!,#REF!,#REF!</definedName>
    <definedName name="Z_EA8011EC_017A_11D2_98BD_00C04FC96ABD_.wvu.Rows" localSheetId="0" hidden="1">#REF!,#REF!,#REF!,#REF!,#REF!,#REF!,#REF!,#REF!,#REF!</definedName>
    <definedName name="Z_EA8011EC_017A_11D2_98BD_00C04FC96ABD_.wvu.Rows" hidden="1">#REF!,#REF!,#REF!,#REF!,#REF!,#REF!,#REF!,#REF!,#REF!</definedName>
    <definedName name="Z_EA86CE3A_00A2_11D2_98BC_00C04FC96ABD_.wvu.Rows" localSheetId="0" hidden="1">#REF!,#REF!,#REF!,#REF!,#REF!,#REF!</definedName>
    <definedName name="Z_EA86CE3A_00A2_11D2_98BC_00C04FC96ABD_.wvu.Rows" hidden="1">#REF!,#REF!,#REF!,#REF!,#REF!,#REF!</definedName>
    <definedName name="Z_EA86CE3B_00A2_11D2_98BC_00C04FC96ABD_.wvu.Rows" localSheetId="0" hidden="1">#REF!,#REF!,#REF!,#REF!,#REF!,#REF!</definedName>
    <definedName name="Z_EA86CE3B_00A2_11D2_98BC_00C04FC96ABD_.wvu.Rows" hidden="1">#REF!,#REF!,#REF!,#REF!,#REF!,#REF!</definedName>
    <definedName name="Z_EA86CE3C_00A2_11D2_98BC_00C04FC96ABD_.wvu.Rows" localSheetId="0" hidden="1">#REF!,#REF!,#REF!,#REF!,#REF!,#REF!</definedName>
    <definedName name="Z_EA86CE3C_00A2_11D2_98BC_00C04FC96ABD_.wvu.Rows" hidden="1">#REF!,#REF!,#REF!,#REF!,#REF!,#REF!</definedName>
    <definedName name="Z_EA86CE3D_00A2_11D2_98BC_00C04FC96ABD_.wvu.Rows" localSheetId="0" hidden="1">#REF!,#REF!,#REF!,#REF!,#REF!,#REF!</definedName>
    <definedName name="Z_EA86CE3D_00A2_11D2_98BC_00C04FC96ABD_.wvu.Rows" hidden="1">#REF!,#REF!,#REF!,#REF!,#REF!,#REF!</definedName>
    <definedName name="Z_EA86CE3E_00A2_11D2_98BC_00C04FC96ABD_.wvu.Rows" localSheetId="0" hidden="1">#REF!,#REF!,#REF!,#REF!,#REF!,#REF!,#REF!,#REF!</definedName>
    <definedName name="Z_EA86CE3E_00A2_11D2_98BC_00C04FC96ABD_.wvu.Rows" hidden="1">#REF!,#REF!,#REF!,#REF!,#REF!,#REF!,#REF!,#REF!</definedName>
    <definedName name="Z_EA86CE3F_00A2_11D2_98BC_00C04FC96ABD_.wvu.Rows" localSheetId="0" hidden="1">#REF!,#REF!,#REF!,#REF!,#REF!,#REF!,#REF!</definedName>
    <definedName name="Z_EA86CE3F_00A2_11D2_98BC_00C04FC96ABD_.wvu.Rows" hidden="1">#REF!,#REF!,#REF!,#REF!,#REF!,#REF!,#REF!</definedName>
    <definedName name="Z_EA86CE40_00A2_11D2_98BC_00C04FC96ABD_.wvu.Rows" localSheetId="0" hidden="1">#REF!,#REF!,#REF!,#REF!,#REF!,#REF!,#REF!</definedName>
    <definedName name="Z_EA86CE40_00A2_11D2_98BC_00C04FC96ABD_.wvu.Rows" hidden="1">#REF!,#REF!,#REF!,#REF!,#REF!,#REF!,#REF!</definedName>
    <definedName name="Z_EA86CE41_00A2_11D2_98BC_00C04FC96ABD_.wvu.Rows" localSheetId="0" hidden="1">#REF!,#REF!,#REF!,#REF!,#REF!,#REF!,#REF!,#REF!</definedName>
    <definedName name="Z_EA86CE41_00A2_11D2_98BC_00C04FC96ABD_.wvu.Rows" hidden="1">#REF!,#REF!,#REF!,#REF!,#REF!,#REF!,#REF!,#REF!</definedName>
    <definedName name="Z_EA86CE42_00A2_11D2_98BC_00C04FC96ABD_.wvu.Rows" localSheetId="0" hidden="1">#REF!,#REF!,#REF!,#REF!,#REF!,#REF!,#REF!,#REF!</definedName>
    <definedName name="Z_EA86CE42_00A2_11D2_98BC_00C04FC96ABD_.wvu.Rows" hidden="1">#REF!,#REF!,#REF!,#REF!,#REF!,#REF!,#REF!,#REF!</definedName>
    <definedName name="Z_EA86CE43_00A2_11D2_98BC_00C04FC96ABD_.wvu.Rows" localSheetId="0" hidden="1">#REF!,#REF!,#REF!,#REF!,#REF!,#REF!,#REF!,#REF!</definedName>
    <definedName name="Z_EA86CE43_00A2_11D2_98BC_00C04FC96ABD_.wvu.Rows" hidden="1">#REF!,#REF!,#REF!,#REF!,#REF!,#REF!,#REF!,#REF!</definedName>
    <definedName name="Z_EA86CE45_00A2_11D2_98BC_00C04FC96ABD_.wvu.Rows" localSheetId="0" hidden="1">#REF!,#REF!,#REF!,#REF!,#REF!,#REF!,#REF!,#REF!,#REF!</definedName>
    <definedName name="Z_EA86CE45_00A2_11D2_98BC_00C04FC96ABD_.wvu.Rows" hidden="1">#REF!,#REF!,#REF!,#REF!,#REF!,#REF!,#REF!,#REF!,#REF!</definedName>
    <definedName name="Z_EA86CE46_00A2_11D2_98BC_00C04FC96ABD_.wvu.Rows" localSheetId="0" hidden="1">#REF!,#REF!,#REF!,#REF!,#REF!,#REF!,#REF!,#REF!,#REF!</definedName>
    <definedName name="Z_EA86CE46_00A2_11D2_98BC_00C04FC96ABD_.wvu.Rows" hidden="1">#REF!,#REF!,#REF!,#REF!,#REF!,#REF!,#REF!,#REF!,#REF!</definedName>
    <definedName name="Z_EA86CE47_00A2_11D2_98BC_00C04FC96ABD_.wvu.Rows" localSheetId="0" hidden="1">#REF!,#REF!,#REF!,#REF!,#REF!,#REF!</definedName>
    <definedName name="Z_EA86CE47_00A2_11D2_98BC_00C04FC96ABD_.wvu.Rows" hidden="1">#REF!,#REF!,#REF!,#REF!,#REF!,#REF!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3" i="2" l="1"/>
  <c r="AK36" i="2"/>
  <c r="AK34" i="2" s="1"/>
  <c r="AK27" i="2"/>
  <c r="AK17" i="2"/>
  <c r="AK10" i="2"/>
  <c r="AK9" i="2" s="1"/>
  <c r="AK30" i="2" l="1"/>
  <c r="AK26" i="2"/>
  <c r="AL36" i="2"/>
  <c r="AJ36" i="2"/>
  <c r="AL35" i="2"/>
  <c r="AL34" i="2"/>
  <c r="AJ34" i="2"/>
  <c r="AL27" i="2"/>
  <c r="AJ27" i="2"/>
  <c r="AL17" i="2"/>
  <c r="AJ17" i="2"/>
  <c r="AI17" i="2"/>
  <c r="AL13" i="2"/>
  <c r="AJ13" i="2"/>
  <c r="AL10" i="2"/>
  <c r="AL9" i="2" s="1"/>
  <c r="AJ10" i="2"/>
  <c r="AI10" i="2"/>
  <c r="AI9" i="2" s="1"/>
  <c r="AL30" i="2" l="1"/>
  <c r="AJ9" i="2"/>
  <c r="AJ30" i="2" s="1"/>
  <c r="AJ39" i="2"/>
  <c r="AL39" i="2"/>
  <c r="AL26" i="2"/>
  <c r="AJ26" i="2"/>
</calcChain>
</file>

<file path=xl/sharedStrings.xml><?xml version="1.0" encoding="utf-8"?>
<sst xmlns="http://schemas.openxmlformats.org/spreadsheetml/2006/main" count="71" uniqueCount="36">
  <si>
    <t>MAPA - RECEITAS, DESPESAS E SALDOS</t>
  </si>
  <si>
    <t>CGE</t>
  </si>
  <si>
    <t>ORÇ.</t>
  </si>
  <si>
    <t>1. Total Receitas</t>
  </si>
  <si>
    <t>1.1 - Receitas Correntes (excluindo donativos)</t>
  </si>
  <si>
    <t>Impostos</t>
  </si>
  <si>
    <t>Segurança Social</t>
  </si>
  <si>
    <t>Transferências (donativos)</t>
  </si>
  <si>
    <t>Corrente</t>
  </si>
  <si>
    <t>Capital</t>
  </si>
  <si>
    <t>Outras Receitas</t>
  </si>
  <si>
    <t>2. Total Despesas</t>
  </si>
  <si>
    <t>Despesas com Pessoal</t>
  </si>
  <si>
    <t>Aquisição de Bens e Serviços</t>
  </si>
  <si>
    <t>Juros Correntes</t>
  </si>
  <si>
    <t>Subsidios</t>
  </si>
  <si>
    <t>Transferências Correntes</t>
  </si>
  <si>
    <t>Beneficios Sociais</t>
  </si>
  <si>
    <t>Outras despesas correntes</t>
  </si>
  <si>
    <t>Valor a regularizar</t>
  </si>
  <si>
    <t>3. Resultado Operacional Bruto</t>
  </si>
  <si>
    <t>4. Ativos não Financeiros</t>
  </si>
  <si>
    <t>Compra ativos não financeiros</t>
  </si>
  <si>
    <t>Venda ativos não financeiros</t>
  </si>
  <si>
    <r>
      <t xml:space="preserve">5. Global  Global </t>
    </r>
    <r>
      <rPr>
        <sz val="9"/>
        <color indexed="8"/>
        <rFont val="Sources sans"/>
      </rPr>
      <t>(1-2-4)</t>
    </r>
  </si>
  <si>
    <t xml:space="preserve">    Saldo global (em percentagem do PIB)</t>
  </si>
  <si>
    <t xml:space="preserve">    Saldo Corrente Primario (1.1+TC-2+juros)</t>
  </si>
  <si>
    <t xml:space="preserve">    Saldo Corrente Primario (em percentagem do PIB)</t>
  </si>
  <si>
    <t>6. Financiamento</t>
  </si>
  <si>
    <t xml:space="preserve">    6.1 Ativos Financeiros</t>
  </si>
  <si>
    <t xml:space="preserve">    6.2 Passivos Financeiros</t>
  </si>
  <si>
    <t>Interno líquido</t>
  </si>
  <si>
    <t>Externo líquido</t>
  </si>
  <si>
    <t>7.GAP Financiamento (5 - 6)</t>
  </si>
  <si>
    <t>Fonte: MFFE</t>
  </si>
  <si>
    <r>
      <rPr>
        <b/>
        <sz val="9"/>
        <color rgb="FF000000"/>
        <rFont val="Calibri"/>
        <family val="2"/>
        <scheme val="minor"/>
      </rPr>
      <t>Nota:</t>
    </r>
    <r>
      <rPr>
        <sz val="9"/>
        <color rgb="FF000000"/>
        <rFont val="Calibri"/>
        <family val="2"/>
        <scheme val="minor"/>
      </rPr>
      <t xml:space="preserve"> A partir de agosto de 2022, passou-se a considerar,
 para cálculo dos rácios, o</t>
    </r>
    <r>
      <rPr>
        <i/>
        <sz val="9"/>
        <color rgb="FF000000"/>
        <rFont val="Calibri"/>
        <family val="2"/>
        <scheme val="minor"/>
      </rPr>
      <t> rebasing</t>
    </r>
    <r>
      <rPr>
        <sz val="9"/>
        <color rgb="FF000000"/>
        <rFont val="Calibri"/>
        <family val="2"/>
        <scheme val="minor"/>
      </rPr>
      <t> do PIB, base 2015.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</si>
</sst>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_(* #,##0.00_);_(* \(#,##0.00\);_(* &quot;-&quot;??_);_(@_)"/>
    <numFmt numFmtId="166" formatCode="0.00000"/>
    <numFmt numFmtId="167" formatCode="#,##0.000"/>
    <numFmt numFmtId="168" formatCode="#,##0.0000"/>
    <numFmt numFmtId="169" formatCode="0.0%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Sources sans"/>
    </font>
    <font>
      <b/>
      <sz val="9"/>
      <color theme="1"/>
      <name val="Sources sans"/>
    </font>
    <font>
      <sz val="9"/>
      <color theme="1"/>
      <name val="Sources sans"/>
    </font>
    <font>
      <sz val="9"/>
      <name val="Sources sans"/>
    </font>
    <font>
      <b/>
      <sz val="9"/>
      <color theme="1"/>
      <name val="Calibri"/>
      <family val="2"/>
      <scheme val="minor"/>
    </font>
    <font>
      <sz val="9"/>
      <color indexed="8"/>
      <name val="Sources sans"/>
    </font>
    <font>
      <b/>
      <sz val="9"/>
      <name val="Sources sans"/>
    </font>
    <font>
      <b/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89318521683401"/>
        <bgColor indexed="64"/>
      </patternFill>
    </fill>
    <fill>
      <patternFill patternType="solid">
        <fgColor theme="8" tint="-0.499984740745262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64"/>
      </right>
      <top/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hair">
        <color indexed="64"/>
      </right>
      <top style="thin">
        <color auto="1"/>
      </top>
      <bottom style="thin">
        <color theme="0"/>
      </bottom>
      <diagonal/>
    </border>
    <border>
      <left style="hair">
        <color indexed="64"/>
      </left>
      <right/>
      <top style="thin">
        <color auto="1"/>
      </top>
      <bottom style="thin">
        <color theme="0"/>
      </bottom>
      <diagonal/>
    </border>
    <border>
      <left/>
      <right style="hair">
        <color indexed="64"/>
      </right>
      <top style="thin">
        <color theme="0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theme="8" tint="-0.49989318521683401"/>
      </bottom>
      <diagonal/>
    </border>
    <border>
      <left/>
      <right style="hair">
        <color indexed="64"/>
      </right>
      <top/>
      <bottom style="thin">
        <color theme="8" tint="-0.49989318521683401"/>
      </bottom>
      <diagonal/>
    </border>
    <border>
      <left style="hair">
        <color indexed="64"/>
      </left>
      <right/>
      <top/>
      <bottom style="thin">
        <color theme="8" tint="-0.49989318521683401"/>
      </bottom>
      <diagonal/>
    </border>
    <border>
      <left/>
      <right/>
      <top/>
      <bottom style="medium">
        <color theme="8" tint="-0.49989318521683401"/>
      </bottom>
      <diagonal/>
    </border>
    <border>
      <left/>
      <right style="hair">
        <color indexed="64"/>
      </right>
      <top/>
      <bottom style="medium">
        <color theme="8" tint="-0.49989318521683401"/>
      </bottom>
      <diagonal/>
    </border>
    <border>
      <left style="hair">
        <color indexed="64"/>
      </left>
      <right/>
      <top/>
      <bottom style="medium">
        <color theme="8" tint="-0.49989318521683401"/>
      </bottom>
      <diagonal/>
    </border>
    <border>
      <left style="hair">
        <color indexed="64"/>
      </left>
      <right/>
      <top/>
      <bottom style="thin">
        <color theme="0"/>
      </bottom>
      <diagonal/>
    </border>
    <border>
      <left/>
      <right style="hair">
        <color indexed="64"/>
      </right>
      <top/>
      <bottom style="thin">
        <color theme="8" tint="-0.499984740745262"/>
      </bottom>
      <diagonal/>
    </border>
    <border>
      <left/>
      <right style="hair">
        <color theme="8" tint="-0.499984740745262"/>
      </right>
      <top style="thin">
        <color theme="8" tint="-0.499984740745262"/>
      </top>
      <bottom/>
      <diagonal/>
    </border>
    <border>
      <left/>
      <right style="hair">
        <color theme="8" tint="-0.499984740745262"/>
      </right>
      <top/>
      <bottom/>
      <diagonal/>
    </border>
    <border>
      <left/>
      <right style="hair">
        <color theme="8" tint="-0.499984740745262"/>
      </right>
      <top/>
      <bottom style="medium">
        <color theme="8" tint="-0.49989318521683401"/>
      </bottom>
      <diagonal/>
    </border>
    <border>
      <left style="hair">
        <color indexed="64"/>
      </left>
      <right style="hair">
        <color theme="8" tint="-0.499984740745262"/>
      </right>
      <top/>
      <bottom/>
      <diagonal/>
    </border>
    <border>
      <left style="hair">
        <color indexed="64"/>
      </left>
      <right style="hair">
        <color theme="8" tint="-0.499984740745262"/>
      </right>
      <top/>
      <bottom style="thin">
        <color theme="8" tint="-0.4998931852168340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2" borderId="0" xfId="0" applyFont="1" applyFill="1"/>
    <xf numFmtId="3" fontId="2" fillId="2" borderId="0" xfId="0" applyNumberFormat="1" applyFont="1" applyFill="1"/>
    <xf numFmtId="0" fontId="3" fillId="4" borderId="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4" fillId="2" borderId="0" xfId="0" applyFont="1" applyFill="1" applyBorder="1"/>
    <xf numFmtId="3" fontId="4" fillId="2" borderId="0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indent="1"/>
    </xf>
    <xf numFmtId="0" fontId="5" fillId="2" borderId="0" xfId="0" applyFont="1" applyFill="1" applyBorder="1" applyAlignment="1">
      <alignment horizontal="left" indent="3"/>
    </xf>
    <xf numFmtId="3" fontId="6" fillId="2" borderId="0" xfId="0" applyNumberFormat="1" applyFont="1" applyFill="1" applyBorder="1" applyAlignment="1">
      <alignment horizontal="center"/>
    </xf>
    <xf numFmtId="3" fontId="6" fillId="2" borderId="6" xfId="0" applyNumberFormat="1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3" fontId="5" fillId="2" borderId="7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 indent="5"/>
    </xf>
    <xf numFmtId="3" fontId="5" fillId="2" borderId="6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0" xfId="0" applyFont="1" applyFill="1"/>
    <xf numFmtId="3" fontId="5" fillId="0" borderId="6" xfId="0" applyNumberFormat="1" applyFont="1" applyFill="1" applyBorder="1" applyAlignment="1">
      <alignment horizontal="center"/>
    </xf>
    <xf numFmtId="0" fontId="7" fillId="2" borderId="0" xfId="0" applyFont="1" applyFill="1"/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indent="2"/>
    </xf>
    <xf numFmtId="3" fontId="5" fillId="2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164" fontId="5" fillId="0" borderId="0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0" fontId="5" fillId="0" borderId="8" xfId="0" applyFont="1" applyFill="1" applyBorder="1"/>
    <xf numFmtId="164" fontId="5" fillId="0" borderId="8" xfId="0" applyNumberFormat="1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indent="3"/>
    </xf>
    <xf numFmtId="0" fontId="9" fillId="2" borderId="11" xfId="0" applyFont="1" applyFill="1" applyBorder="1" applyAlignment="1"/>
    <xf numFmtId="3" fontId="9" fillId="2" borderId="11" xfId="0" applyNumberFormat="1" applyFont="1" applyFill="1" applyBorder="1" applyAlignment="1">
      <alignment horizontal="center"/>
    </xf>
    <xf numFmtId="3" fontId="9" fillId="2" borderId="12" xfId="0" applyNumberFormat="1" applyFont="1" applyFill="1" applyBorder="1" applyAlignment="1">
      <alignment horizontal="center"/>
    </xf>
    <xf numFmtId="3" fontId="9" fillId="2" borderId="13" xfId="0" applyNumberFormat="1" applyFont="1" applyFill="1" applyBorder="1" applyAlignment="1">
      <alignment horizontal="center"/>
    </xf>
    <xf numFmtId="0" fontId="10" fillId="0" borderId="0" xfId="0" applyFont="1" applyFill="1"/>
    <xf numFmtId="0" fontId="7" fillId="0" borderId="0" xfId="0" applyFont="1" applyFill="1"/>
    <xf numFmtId="0" fontId="11" fillId="0" borderId="0" xfId="0" applyFont="1" applyFill="1" applyBorder="1"/>
    <xf numFmtId="3" fontId="2" fillId="0" borderId="0" xfId="0" applyNumberFormat="1" applyFont="1" applyFill="1"/>
    <xf numFmtId="166" fontId="2" fillId="0" borderId="0" xfId="0" applyNumberFormat="1" applyFont="1" applyFill="1"/>
    <xf numFmtId="168" fontId="2" fillId="0" borderId="0" xfId="0" applyNumberFormat="1" applyFont="1" applyFill="1"/>
    <xf numFmtId="167" fontId="2" fillId="2" borderId="0" xfId="0" applyNumberFormat="1" applyFont="1" applyFill="1"/>
    <xf numFmtId="168" fontId="2" fillId="2" borderId="0" xfId="0" applyNumberFormat="1" applyFont="1" applyFill="1"/>
    <xf numFmtId="3" fontId="11" fillId="0" borderId="0" xfId="0" applyNumberFormat="1" applyFont="1" applyFill="1" applyBorder="1"/>
    <xf numFmtId="169" fontId="2" fillId="2" borderId="0" xfId="2" applyNumberFormat="1" applyFont="1" applyFill="1"/>
    <xf numFmtId="0" fontId="3" fillId="3" borderId="0" xfId="0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/>
    </xf>
    <xf numFmtId="164" fontId="5" fillId="2" borderId="9" xfId="0" applyNumberFormat="1" applyFont="1" applyFill="1" applyBorder="1" applyAlignment="1">
      <alignment horizontal="center"/>
    </xf>
    <xf numFmtId="3" fontId="9" fillId="2" borderId="6" xfId="0" applyNumberFormat="1" applyFont="1" applyFill="1" applyBorder="1" applyAlignment="1">
      <alignment horizontal="center"/>
    </xf>
    <xf numFmtId="0" fontId="12" fillId="2" borderId="0" xfId="0" applyFont="1" applyFill="1"/>
    <xf numFmtId="0" fontId="3" fillId="3" borderId="1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3" fillId="3" borderId="4" xfId="0" applyNumberFormat="1" applyFont="1" applyFill="1" applyBorder="1" applyAlignment="1">
      <alignment horizontal="center"/>
    </xf>
    <xf numFmtId="0" fontId="3" fillId="3" borderId="3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wrapText="1"/>
    </xf>
    <xf numFmtId="0" fontId="3" fillId="3" borderId="3" xfId="0" applyNumberFormat="1" applyFont="1" applyFill="1" applyBorder="1" applyAlignment="1">
      <alignment horizontal="center" wrapText="1"/>
    </xf>
    <xf numFmtId="0" fontId="3" fillId="3" borderId="4" xfId="0" applyNumberFormat="1" applyFont="1" applyFill="1" applyBorder="1" applyAlignment="1">
      <alignment horizontal="center" wrapText="1"/>
    </xf>
    <xf numFmtId="0" fontId="3" fillId="3" borderId="14" xfId="0" applyNumberFormat="1" applyFont="1" applyFill="1" applyBorder="1" applyAlignment="1">
      <alignment horizontal="center" wrapText="1"/>
    </xf>
    <xf numFmtId="167" fontId="2" fillId="0" borderId="0" xfId="0" applyNumberFormat="1" applyFont="1" applyFill="1"/>
    <xf numFmtId="164" fontId="5" fillId="2" borderId="0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/>
    </xf>
    <xf numFmtId="3" fontId="9" fillId="2" borderId="0" xfId="0" applyNumberFormat="1" applyFont="1" applyFill="1" applyBorder="1" applyAlignment="1">
      <alignment horizontal="center"/>
    </xf>
    <xf numFmtId="0" fontId="3" fillId="3" borderId="6" xfId="0" applyNumberFormat="1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vertical="center" wrapText="1"/>
    </xf>
    <xf numFmtId="164" fontId="5" fillId="2" borderId="15" xfId="0" applyNumberFormat="1" applyFont="1" applyFill="1" applyBorder="1" applyAlignment="1">
      <alignment horizontal="center"/>
    </xf>
    <xf numFmtId="3" fontId="9" fillId="2" borderId="16" xfId="0" applyNumberFormat="1" applyFont="1" applyFill="1" applyBorder="1" applyAlignment="1">
      <alignment horizontal="center"/>
    </xf>
    <xf numFmtId="3" fontId="9" fillId="2" borderId="17" xfId="0" applyNumberFormat="1" applyFont="1" applyFill="1" applyBorder="1" applyAlignment="1">
      <alignment horizontal="center"/>
    </xf>
    <xf numFmtId="3" fontId="9" fillId="2" borderId="18" xfId="0" applyNumberFormat="1" applyFont="1" applyFill="1" applyBorder="1" applyAlignment="1">
      <alignment horizontal="center"/>
    </xf>
    <xf numFmtId="3" fontId="5" fillId="2" borderId="17" xfId="0" applyNumberFormat="1" applyFont="1" applyFill="1" applyBorder="1" applyAlignment="1">
      <alignment horizontal="center"/>
    </xf>
    <xf numFmtId="3" fontId="4" fillId="2" borderId="17" xfId="0" applyNumberFormat="1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/>
    </xf>
  </cellXfs>
  <cellStyles count="3">
    <cellStyle name="Normal" xfId="0" builtinId="0"/>
    <cellStyle name="Percentagem" xfId="2" builtinId="5"/>
    <cellStyle name="Vírgula 2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69133</xdr:rowOff>
    </xdr:from>
    <xdr:to>
      <xdr:col>0</xdr:col>
      <xdr:colOff>2327480</xdr:colOff>
      <xdr:row>5</xdr:row>
      <xdr:rowOff>107233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9133"/>
          <a:ext cx="2327480" cy="8830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afr1\TEMP\My%20Documents\Moz\E-Final\BOP9703_stres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ATA\MLI\Current\MLIBO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\DSAtblEmily02-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MOZ\moz%20macroframework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  <sheetName val="TOC"/>
      <sheetName val="NPV Reduction"/>
      <sheetName val="Noyau"/>
      <sheetName val="Stress_0322"/>
      <sheetName val="Stress_analysis"/>
      <sheetName val="BoP_OUT_Medium"/>
      <sheetName val="BoP_OUT_Long"/>
      <sheetName val="IMF_Assistance"/>
      <sheetName val="IMF_Assistance_Old"/>
      <sheetName val="large_projects"/>
      <sheetName val="Terms_of_Trade"/>
      <sheetName val="Key_Ratios"/>
      <sheetName val="Debt_Service__Long"/>
      <sheetName val="DebtService_to_budget"/>
      <sheetName val="Workspace_contents"/>
      <sheetName val="1996"/>
      <sheetName val="Fund_Credit"/>
      <sheetName val="Export destination"/>
      <sheetName val="Realism 2 - Fiscal multiplier"/>
      <sheetName val="Realism 2 - Alt. 1"/>
      <sheetName val="panel chart"/>
      <sheetName val="MMI"/>
      <sheetName val="Info Din."/>
      <sheetName val="Tally_PDR"/>
      <sheetName val="Scheduled Repayment"/>
      <sheetName val="SEI"/>
      <sheetName val="FHIS"/>
      <sheetName val="BOP9703_stress"/>
      <sheetName val="Q1"/>
      <sheetName val="C_basef14.3p10.6"/>
      <sheetName val="WEO_WETA"/>
      <sheetName val="IFS SURVEYS Dec1990_Feb2004"/>
      <sheetName val="Monetary Dev_Monthly"/>
      <sheetName val="Table of Contents"/>
      <sheetName val="InHUB"/>
      <sheetName val="Stress_03221"/>
      <sheetName val="Stress_analysis1"/>
      <sheetName val="BoP_OUT_Medium1"/>
      <sheetName val="BoP_OUT_Long1"/>
      <sheetName val="IMF_Assistance1"/>
      <sheetName val="IMF_Assistance_Old1"/>
      <sheetName val="large_projects1"/>
      <sheetName val="Terms_of_Trade1"/>
      <sheetName val="Key_Ratios1"/>
      <sheetName val="Debt_Service__Long1"/>
      <sheetName val="DebtService_to_budget1"/>
      <sheetName val="Workspace_contents1"/>
      <sheetName val="NFA-input"/>
      <sheetName val="CBK-input"/>
      <sheetName val="Survey"/>
      <sheetName val="6-QAC &amp; PC Table (2)"/>
      <sheetName val="BoP"/>
      <sheetName val="RES"/>
      <sheetName val="Input"/>
      <sheetName val="Trade"/>
      <sheetName val="OutHUB"/>
      <sheetName val="PARAM"/>
      <sheetName val="CPIINDEX"/>
      <sheetName val="IFS_SURVEYS_Dec1990_Feb2004"/>
      <sheetName val="Table_of_Contents"/>
      <sheetName val="Monetary_Dev_Monthly"/>
      <sheetName val="AfDB"/>
      <sheetName val="CB"/>
      <sheetName val="Bench - 99"/>
      <sheetName val="BDDCLE-Octobre 04 pgmé"/>
      <sheetName val="Gin"/>
      <sheetName val="Din"/>
      <sheetName val="Impact"/>
      <sheetName val="Figure 6 NPV"/>
      <sheetName val="Stress_03224"/>
      <sheetName val="Stress_analysis4"/>
      <sheetName val="BoP_OUT_Medium4"/>
      <sheetName val="BoP_OUT_Long4"/>
      <sheetName val="IMF_Assistance4"/>
      <sheetName val="IMF_Assistance_Old4"/>
      <sheetName val="large_projects4"/>
      <sheetName val="Terms_of_Trade4"/>
      <sheetName val="Key_Ratios4"/>
      <sheetName val="Debt_Service__Long4"/>
      <sheetName val="DebtService_to_budget4"/>
      <sheetName val="Workspace_contents4"/>
      <sheetName val="Stress_03222"/>
      <sheetName val="Stress_analysis2"/>
      <sheetName val="BoP_OUT_Medium2"/>
      <sheetName val="BoP_OUT_Long2"/>
      <sheetName val="IMF_Assistance2"/>
      <sheetName val="IMF_Assistance_Old2"/>
      <sheetName val="large_projects2"/>
      <sheetName val="Terms_of_Trade2"/>
      <sheetName val="Key_Ratios2"/>
      <sheetName val="Debt_Service__Long2"/>
      <sheetName val="DebtService_to_budget2"/>
      <sheetName val="Workspace_contents2"/>
      <sheetName val="Stress_03223"/>
      <sheetName val="Stress_analysis3"/>
      <sheetName val="BoP_OUT_Medium3"/>
      <sheetName val="BoP_OUT_Long3"/>
      <sheetName val="IMF_Assistance3"/>
      <sheetName val="IMF_Assistance_Old3"/>
      <sheetName val="large_projects3"/>
      <sheetName val="Terms_of_Trade3"/>
      <sheetName val="Key_Ratios3"/>
      <sheetName val="Debt_Service__Long3"/>
      <sheetName val="DebtService_to_budget3"/>
      <sheetName val="Workspace_contents3"/>
    </sheetNames>
    <sheetDataSet>
      <sheetData sheetId="0" refreshError="1"/>
      <sheetData sheetId="1" refreshError="1">
        <row r="1">
          <cell r="A1">
            <v>36608.787579398151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GAS March 05"/>
      <sheetName val="IN"/>
      <sheetName val="IN-HUB"/>
      <sheetName val="OUT-HUB"/>
      <sheetName val="Assum"/>
      <sheetName val="X"/>
      <sheetName val="M"/>
      <sheetName val="SRT"/>
      <sheetName val="K"/>
      <sheetName val="BOP"/>
      <sheetName val="T9SR_bop"/>
      <sheetName val="ControlSheet"/>
      <sheetName val="WETA"/>
      <sheetName val="Au"/>
      <sheetName val="Module1"/>
      <sheetName val="Module2"/>
      <sheetName val="GAS Dec04"/>
      <sheetName val="Gas 2004"/>
      <sheetName val="Impact CI"/>
      <sheetName val="comments"/>
      <sheetName val="T9SR_bop (2)"/>
      <sheetName val="Gas"/>
      <sheetName val="IN-Q"/>
      <sheetName val="IN_TRE"/>
      <sheetName val="Sheet1"/>
      <sheetName val="T1SR"/>
      <sheetName val="T1SR_b"/>
      <sheetName val="Chart1"/>
      <sheetName val="Sensitivity Analysis"/>
      <sheetName val="T10SR "/>
      <sheetName val="T11SR"/>
      <sheetName val="DSA 2002"/>
      <sheetName val="DSA_Presentation"/>
      <sheetName val="NPV_DP2"/>
      <sheetName val="frozen request"/>
      <sheetName val="request"/>
      <sheetName val="T3SR_bop"/>
      <sheetName val="Exports for DSA"/>
      <sheetName val="Source Data (Current)"/>
      <sheetName val="Complete Data Set (Annual)"/>
      <sheetName val=""/>
      <sheetName val="A Current Data"/>
      <sheetName val="MSRV"/>
      <sheetName val="fondo promedio"/>
      <sheetName val="GRÁFICO DE FONDO POR AFILIADO"/>
      <sheetName val="Current"/>
      <sheetName val="Reference"/>
      <sheetName val="pvtReport"/>
      <sheetName val="Bench - 99"/>
      <sheetName val="Cuadro I-5 94-00"/>
      <sheetName val="MLIBOP"/>
      <sheetName val="E"/>
      <sheetName val="BOP_NC-DMX"/>
      <sheetName val="Trade-DMX"/>
      <sheetName val="Comp GAS"/>
      <sheetName val="GAS March 2009"/>
      <sheetName val="GAS May 09"/>
      <sheetName val="GAS June 2009"/>
      <sheetName val="BOP SR Table"/>
      <sheetName val="BOP SR Table % GDP"/>
      <sheetName val="BOP simulations"/>
      <sheetName val="GOLD"/>
      <sheetName val="GAS Feb 2009_2"/>
      <sheetName val="GAS Feb 2009_1"/>
      <sheetName val="GAS Jan 2009"/>
      <sheetName val="GAS Nov 2008"/>
      <sheetName val="GAS Sep 2008"/>
      <sheetName val="GAS March 2008"/>
      <sheetName val="BOP_AUTH_1"/>
      <sheetName val="BOP_AUTH_2"/>
      <sheetName val="BOP_AUTH_3"/>
      <sheetName val="BOP_AUTH_4"/>
      <sheetName val="July Pre GAS"/>
      <sheetName val="July GAS"/>
      <sheetName val="Sept GAS"/>
      <sheetName val="Services"/>
      <sheetName val="C"/>
      <sheetName val="Indic"/>
      <sheetName val="Source_Data_(Current)"/>
      <sheetName val="Complete_Data_Set_(Annual)"/>
      <sheetName val="Gas_2004"/>
      <sheetName val="Impact_CI"/>
      <sheetName val="T9SR_bop_(2)"/>
      <sheetName val="Sensitivity_Analysis"/>
      <sheetName val="T10SR_"/>
      <sheetName val="DSA_2002"/>
      <sheetName val="frozen_request"/>
      <sheetName val="Exports_for_DSA"/>
      <sheetName val="GAS_March_05"/>
      <sheetName val="GAS_Dec04"/>
      <sheetName val="A_Current_Data"/>
      <sheetName val="fondo_promedio"/>
      <sheetName val="GRÁFICO_DE_FONDO_POR_AFILIADO"/>
      <sheetName val="Bench_-_99"/>
      <sheetName val="Cuadro_I-5_94-00"/>
      <sheetName val="Comp_GAS"/>
      <sheetName val="GAS_March_2009"/>
      <sheetName val="GAS_May_09"/>
      <sheetName val="GAS_June_2009"/>
      <sheetName val="BOP_SR_Table"/>
      <sheetName val="BOP_SR_Table_%_GDP"/>
      <sheetName val="BOP_simulations"/>
      <sheetName val="GAS_Feb_2009_2"/>
      <sheetName val="GAS_Feb_2009_1"/>
      <sheetName val="GAS_Jan_2009"/>
      <sheetName val="GAS_Nov_2008"/>
      <sheetName val="GAS_Sep_2008"/>
      <sheetName val="GAS_March_2008"/>
      <sheetName val="July_Pre_GAS"/>
      <sheetName val="July_GAS"/>
      <sheetName val="Sept_GAS"/>
      <sheetName val="Relief"/>
      <sheetName val="Consta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36">
          <cell r="A36" t="str">
            <v>||</v>
          </cell>
          <cell r="B36" t="str">
            <v xml:space="preserve">          O.w:Russia/China</v>
          </cell>
          <cell r="C36" t="str">
            <v xml:space="preserve">          O.w:Russia/China</v>
          </cell>
          <cell r="E36">
            <v>-1.6</v>
          </cell>
          <cell r="F36">
            <v>-1.4</v>
          </cell>
          <cell r="G36">
            <v>-1.2</v>
          </cell>
          <cell r="H36">
            <v>-1.1000000000000001</v>
          </cell>
          <cell r="I36">
            <v>-0.9</v>
          </cell>
          <cell r="J36">
            <v>-4.867</v>
          </cell>
          <cell r="K36">
            <v>-1.8</v>
          </cell>
          <cell r="L36">
            <v>-2.931</v>
          </cell>
          <cell r="M36">
            <v>-2.492</v>
          </cell>
          <cell r="N36">
            <v>-2.5</v>
          </cell>
          <cell r="O36">
            <v>-2.242</v>
          </cell>
          <cell r="P36">
            <v>-1.5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-1.7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</row>
        <row r="44">
          <cell r="A44" t="str">
            <v>||</v>
          </cell>
          <cell r="B44" t="str">
            <v xml:space="preserve">             (excl. Russia/China)</v>
          </cell>
          <cell r="C44" t="str">
            <v>||</v>
          </cell>
          <cell r="D44" t="str">
            <v>||</v>
          </cell>
          <cell r="E44">
            <v>-53.256999999999969</v>
          </cell>
          <cell r="F44">
            <v>-62.093999999999973</v>
          </cell>
          <cell r="G44">
            <v>-19.858000000000008</v>
          </cell>
          <cell r="H44">
            <v>-27.772000000000006</v>
          </cell>
          <cell r="I44">
            <v>-14.357000000000012</v>
          </cell>
          <cell r="J44">
            <v>-26.595999999999993</v>
          </cell>
          <cell r="K44">
            <v>-8.0779999999999994</v>
          </cell>
          <cell r="L44">
            <v>-22.687000000000001</v>
          </cell>
          <cell r="M44">
            <v>-19.214000000000002</v>
          </cell>
          <cell r="N44">
            <v>-87.936000000000007</v>
          </cell>
          <cell r="O44">
            <v>-85.933999999999955</v>
          </cell>
          <cell r="P44">
            <v>-131.92835643335684</v>
          </cell>
          <cell r="Q44">
            <v>-104.17750762000009</v>
          </cell>
          <cell r="R44">
            <v>-119.73163566547828</v>
          </cell>
          <cell r="S44">
            <v>-155.82335967493077</v>
          </cell>
          <cell r="T44">
            <v>-181.22019538212447</v>
          </cell>
          <cell r="U44">
            <v>-216.3213811633816</v>
          </cell>
          <cell r="V44">
            <v>-229.76431015633443</v>
          </cell>
          <cell r="W44">
            <v>-227.62783257270709</v>
          </cell>
          <cell r="X44">
            <v>-204.41652008285178</v>
          </cell>
          <cell r="Y44">
            <v>-229.57652022161815</v>
          </cell>
          <cell r="Z44">
            <v>-220.9978401310911</v>
          </cell>
          <cell r="AA44">
            <v>-233.97802135548625</v>
          </cell>
          <cell r="AB44">
            <v>-233.14965054558547</v>
          </cell>
          <cell r="AC44">
            <v>-266.74982534713683</v>
          </cell>
          <cell r="AD44">
            <v>-294.71656169956157</v>
          </cell>
          <cell r="AE44">
            <v>-317.61075596965969</v>
          </cell>
          <cell r="AF44">
            <v>-345.29179632704785</v>
          </cell>
          <cell r="AG44">
            <v>-366.78061241819887</v>
          </cell>
          <cell r="AH44">
            <v>-388.43874836789848</v>
          </cell>
          <cell r="AI44">
            <v>-413.52459229500801</v>
          </cell>
          <cell r="AJ44">
            <v>-442.18149807473196</v>
          </cell>
          <cell r="AK44">
            <v>-473.09947315588522</v>
          </cell>
          <cell r="AL44">
            <v>-506.33782836355908</v>
          </cell>
          <cell r="AM44">
            <v>-537.01538519837027</v>
          </cell>
          <cell r="AN44">
            <v>-567.82918248649844</v>
          </cell>
          <cell r="AO44">
            <v>-596.03125527197301</v>
          </cell>
          <cell r="AP44">
            <v>-631.14569947496568</v>
          </cell>
          <cell r="AQ44">
            <v>-719.87252114812998</v>
          </cell>
        </row>
        <row r="59">
          <cell r="B59" t="str">
            <v xml:space="preserve">     Direct investment (net)</v>
          </cell>
          <cell r="C59" t="str">
            <v xml:space="preserve">     Direct investment (net)</v>
          </cell>
          <cell r="E59">
            <v>-2.6429999999999998</v>
          </cell>
          <cell r="F59">
            <v>-6.7</v>
          </cell>
          <cell r="G59">
            <v>-11.73</v>
          </cell>
          <cell r="H59">
            <v>-3.2</v>
          </cell>
          <cell r="I59">
            <v>-7.4</v>
          </cell>
          <cell r="J59">
            <v>-6.7</v>
          </cell>
          <cell r="K59">
            <v>-6.6</v>
          </cell>
          <cell r="L59">
            <v>0</v>
          </cell>
          <cell r="M59">
            <v>-4.625</v>
          </cell>
          <cell r="N59">
            <v>9.67</v>
          </cell>
          <cell r="O59">
            <v>20.885999999999999</v>
          </cell>
          <cell r="P59">
            <v>22.164000000000001</v>
          </cell>
          <cell r="Q59">
            <v>40.700000000000003</v>
          </cell>
          <cell r="R59">
            <v>5.3</v>
          </cell>
          <cell r="S59">
            <v>0.8</v>
          </cell>
          <cell r="T59">
            <v>55.8</v>
          </cell>
          <cell r="U59">
            <v>25</v>
          </cell>
          <cell r="V59">
            <v>62</v>
          </cell>
          <cell r="W59">
            <v>76.576999999999998</v>
          </cell>
          <cell r="X59">
            <v>40.4</v>
          </cell>
          <cell r="Y59">
            <v>60.5</v>
          </cell>
          <cell r="Z59">
            <v>65.5</v>
          </cell>
          <cell r="AA59">
            <v>62.008828960185284</v>
          </cell>
          <cell r="AB59">
            <v>52.236654191746197</v>
          </cell>
          <cell r="AC59">
            <v>57.899843018362873</v>
          </cell>
          <cell r="AD59">
            <v>63.033771669710376</v>
          </cell>
          <cell r="AE59">
            <v>68.175600269572882</v>
          </cell>
          <cell r="AF59">
            <v>74.615843736316464</v>
          </cell>
          <cell r="AG59">
            <v>81.275165443686717</v>
          </cell>
          <cell r="AH59">
            <v>88.952218063712508</v>
          </cell>
          <cell r="AI59">
            <v>97.022027256945449</v>
          </cell>
          <cell r="AJ59">
            <v>106.46139520654089</v>
          </cell>
          <cell r="AK59">
            <v>116.26715577855978</v>
          </cell>
          <cell r="AL59">
            <v>127.0236386299122</v>
          </cell>
          <cell r="AM59">
            <v>138.26948782878327</v>
          </cell>
          <cell r="AN59">
            <v>151.36291346123897</v>
          </cell>
          <cell r="AO59">
            <v>164.87780259584906</v>
          </cell>
          <cell r="AP59">
            <v>180.38031143775362</v>
          </cell>
          <cell r="AQ59">
            <v>197.32702243763259</v>
          </cell>
          <cell r="AR59">
            <v>32.266044651886745</v>
          </cell>
          <cell r="AS59">
            <v>26.090428499257129</v>
          </cell>
          <cell r="AT59">
            <v>23.617836507532825</v>
          </cell>
          <cell r="AU59">
            <v>21.354193884851348</v>
          </cell>
          <cell r="AV59" t="e">
            <v>#DIV/0!</v>
          </cell>
        </row>
        <row r="79">
          <cell r="B79" t="str">
            <v xml:space="preserve">   (in millions of SDRs)</v>
          </cell>
          <cell r="C79" t="str">
            <v xml:space="preserve">   (in millions of SDRs)</v>
          </cell>
          <cell r="F79">
            <v>-36.188187437086093</v>
          </cell>
          <cell r="G79">
            <v>9.5210855375611327</v>
          </cell>
          <cell r="H79">
            <v>46.463943979471935</v>
          </cell>
          <cell r="I79">
            <v>65.64977332635624</v>
          </cell>
          <cell r="J79">
            <v>35.970341859000001</v>
          </cell>
          <cell r="K79">
            <v>84.722656675210629</v>
          </cell>
          <cell r="L79">
            <v>4.5602946639216775</v>
          </cell>
          <cell r="M79">
            <v>30.577513117330795</v>
          </cell>
          <cell r="N79">
            <v>-30.570408845481087</v>
          </cell>
          <cell r="O79">
            <v>38.095117748459231</v>
          </cell>
          <cell r="P79">
            <v>85.097405801781463</v>
          </cell>
          <cell r="Q79">
            <v>-2.5151260274558824</v>
          </cell>
          <cell r="R79">
            <v>-28.19157822427734</v>
          </cell>
          <cell r="S79">
            <v>-15.122571178867338</v>
          </cell>
          <cell r="T79">
            <v>29.718033690626786</v>
          </cell>
          <cell r="U79">
            <v>-31.356067421456032</v>
          </cell>
          <cell r="V79">
            <v>-34.85892006448389</v>
          </cell>
          <cell r="W79">
            <v>-35.200021569098865</v>
          </cell>
          <cell r="X79">
            <v>-24.49799736576179</v>
          </cell>
          <cell r="Y79">
            <v>-32.437363064031572</v>
          </cell>
          <cell r="Z79">
            <v>-10.731877895023715</v>
          </cell>
          <cell r="AA79">
            <v>-83.381819736254357</v>
          </cell>
        </row>
        <row r="81">
          <cell r="A81" t="str">
            <v>||</v>
          </cell>
          <cell r="B81" t="str">
            <v>errors and omissions</v>
          </cell>
          <cell r="C81" t="str">
            <v>||</v>
          </cell>
          <cell r="D81" t="str">
            <v>||</v>
          </cell>
        </row>
        <row r="82">
          <cell r="A82" t="str">
            <v>||</v>
          </cell>
          <cell r="B82" t="str">
            <v>Check</v>
          </cell>
          <cell r="C82" t="str">
            <v>||</v>
          </cell>
          <cell r="D82" t="str">
            <v>||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-9.5863178737794215</v>
          </cell>
          <cell r="AD82">
            <v>-19.984849341944312</v>
          </cell>
          <cell r="AE82">
            <v>-2.1183983474332706</v>
          </cell>
        </row>
        <row r="83">
          <cell r="A83" t="str">
            <v>||</v>
          </cell>
          <cell r="B83" t="str">
            <v>_</v>
          </cell>
          <cell r="C83" t="str">
            <v>||</v>
          </cell>
          <cell r="D83" t="str">
            <v>_</v>
          </cell>
          <cell r="E83" t="str">
            <v>_</v>
          </cell>
          <cell r="F83" t="str">
            <v>_</v>
          </cell>
          <cell r="G83" t="str">
            <v>_</v>
          </cell>
          <cell r="H83" t="str">
            <v>_</v>
          </cell>
          <cell r="I83" t="str">
            <v>_</v>
          </cell>
          <cell r="J83" t="str">
            <v>_</v>
          </cell>
          <cell r="K83" t="str">
            <v>_</v>
          </cell>
          <cell r="L83" t="str">
            <v>_</v>
          </cell>
          <cell r="M83" t="str">
            <v>_</v>
          </cell>
          <cell r="N83" t="str">
            <v>_</v>
          </cell>
          <cell r="O83" t="str">
            <v>_</v>
          </cell>
          <cell r="P83" t="str">
            <v>_</v>
          </cell>
          <cell r="Q83" t="str">
            <v>_</v>
          </cell>
          <cell r="R83" t="str">
            <v>_</v>
          </cell>
          <cell r="S83" t="str">
            <v>_</v>
          </cell>
          <cell r="T83" t="str">
            <v>_</v>
          </cell>
          <cell r="U83" t="str">
            <v>_</v>
          </cell>
          <cell r="V83" t="str">
            <v>_</v>
          </cell>
          <cell r="W83" t="str">
            <v>_</v>
          </cell>
          <cell r="X83" t="str">
            <v>_</v>
          </cell>
          <cell r="Y83" t="str">
            <v>_</v>
          </cell>
          <cell r="Z83" t="str">
            <v>_</v>
          </cell>
          <cell r="AA83" t="str">
            <v>_</v>
          </cell>
          <cell r="AB83" t="str">
            <v>_</v>
          </cell>
          <cell r="AC83" t="str">
            <v>_</v>
          </cell>
          <cell r="AD83" t="str">
            <v>_</v>
          </cell>
          <cell r="AE83" t="str">
            <v>_</v>
          </cell>
          <cell r="AF83" t="str">
            <v>_</v>
          </cell>
          <cell r="AG83" t="str">
            <v>_</v>
          </cell>
          <cell r="AH83" t="str">
            <v>_</v>
          </cell>
          <cell r="AI83" t="str">
            <v>_</v>
          </cell>
          <cell r="AJ83" t="str">
            <v>_</v>
          </cell>
          <cell r="AK83" t="str">
            <v>_</v>
          </cell>
          <cell r="AL83" t="str">
            <v>_</v>
          </cell>
          <cell r="AM83" t="str">
            <v>_</v>
          </cell>
          <cell r="AN83" t="str">
            <v>_</v>
          </cell>
          <cell r="AO83" t="str">
            <v>_</v>
          </cell>
          <cell r="AP83" t="str">
            <v>_</v>
          </cell>
          <cell r="AQ83" t="str">
            <v>_</v>
          </cell>
        </row>
        <row r="84">
          <cell r="A84" t="str">
            <v>||</v>
          </cell>
          <cell r="B84">
            <v>37491.463979282409</v>
          </cell>
          <cell r="C84" t="str">
            <v>||</v>
          </cell>
          <cell r="D84" t="str">
            <v>||</v>
          </cell>
          <cell r="E84" t="str">
            <v>1985</v>
          </cell>
          <cell r="F84" t="str">
            <v>1986</v>
          </cell>
          <cell r="G84" t="str">
            <v>1987</v>
          </cell>
          <cell r="H84" t="str">
            <v>1988</v>
          </cell>
          <cell r="I84" t="str">
            <v>1989</v>
          </cell>
          <cell r="J84" t="str">
            <v>1990</v>
          </cell>
          <cell r="K84" t="str">
            <v>1991</v>
          </cell>
          <cell r="L84" t="str">
            <v>1992</v>
          </cell>
          <cell r="M84" t="str">
            <v>1993</v>
          </cell>
          <cell r="N84" t="str">
            <v>1994</v>
          </cell>
          <cell r="O84" t="str">
            <v>1995</v>
          </cell>
          <cell r="P84">
            <v>1999</v>
          </cell>
          <cell r="Q84">
            <v>1999</v>
          </cell>
          <cell r="R84">
            <v>1998</v>
          </cell>
          <cell r="S84">
            <v>1999</v>
          </cell>
          <cell r="T84">
            <v>2001</v>
          </cell>
          <cell r="U84">
            <v>2002</v>
          </cell>
          <cell r="V84">
            <v>2003</v>
          </cell>
          <cell r="W84">
            <v>2003</v>
          </cell>
          <cell r="X84">
            <v>2004</v>
          </cell>
          <cell r="Y84">
            <v>2005</v>
          </cell>
          <cell r="Z84">
            <v>2006</v>
          </cell>
          <cell r="AA84">
            <v>2007</v>
          </cell>
          <cell r="AB84">
            <v>2008</v>
          </cell>
          <cell r="AC84">
            <v>2009</v>
          </cell>
          <cell r="AD84">
            <v>2010</v>
          </cell>
          <cell r="AE84">
            <v>2011</v>
          </cell>
          <cell r="AF84">
            <v>2012</v>
          </cell>
          <cell r="AG84">
            <v>2013</v>
          </cell>
          <cell r="AH84">
            <v>2014</v>
          </cell>
          <cell r="AI84">
            <v>2015</v>
          </cell>
          <cell r="AJ84">
            <v>2016</v>
          </cell>
          <cell r="AK84">
            <v>2017</v>
          </cell>
          <cell r="AL84">
            <v>2018</v>
          </cell>
          <cell r="AM84">
            <v>2019</v>
          </cell>
          <cell r="AN84">
            <v>2020</v>
          </cell>
          <cell r="AO84">
            <v>2021</v>
          </cell>
          <cell r="AP84">
            <v>2022</v>
          </cell>
          <cell r="AQ84">
            <v>2022</v>
          </cell>
        </row>
        <row r="85">
          <cell r="A85" t="str">
            <v>||</v>
          </cell>
          <cell r="B85">
            <v>37491.463979282409</v>
          </cell>
          <cell r="C85" t="str">
            <v>||</v>
          </cell>
          <cell r="D85" t="str">
            <v>||</v>
          </cell>
          <cell r="J85" t="str">
            <v>2/96</v>
          </cell>
          <cell r="K85" t="str">
            <v>2/96</v>
          </cell>
          <cell r="L85" t="str">
            <v>2/96</v>
          </cell>
          <cell r="M85" t="str">
            <v>2/96</v>
          </cell>
          <cell r="N85" t="str">
            <v>10/97</v>
          </cell>
          <cell r="O85" t="str">
            <v>5/98</v>
          </cell>
          <cell r="P85" t="str">
            <v>11/99</v>
          </cell>
          <cell r="Q85" t="str">
            <v>11/99</v>
          </cell>
          <cell r="R85" t="str">
            <v>11/98</v>
          </cell>
          <cell r="S85" t="str">
            <v>11/99</v>
          </cell>
          <cell r="T85" t="str">
            <v>11/101</v>
          </cell>
          <cell r="U85" t="str">
            <v>11/102</v>
          </cell>
          <cell r="V85" t="str">
            <v>11/103</v>
          </cell>
          <cell r="W85" t="str">
            <v>11/103</v>
          </cell>
          <cell r="X85" t="str">
            <v>11/104</v>
          </cell>
          <cell r="Y85" t="str">
            <v>11/105</v>
          </cell>
          <cell r="Z85" t="str">
            <v>11/106</v>
          </cell>
          <cell r="AA85" t="str">
            <v>11/107</v>
          </cell>
          <cell r="AB85" t="str">
            <v>11/108</v>
          </cell>
          <cell r="AC85" t="str">
            <v>11/109</v>
          </cell>
          <cell r="AD85" t="str">
            <v>11/110</v>
          </cell>
          <cell r="AE85" t="str">
            <v>11/111</v>
          </cell>
          <cell r="AF85" t="str">
            <v>11/112</v>
          </cell>
          <cell r="AG85" t="str">
            <v>11/113</v>
          </cell>
          <cell r="AH85" t="str">
            <v>11/114</v>
          </cell>
          <cell r="AI85" t="str">
            <v>11/115</v>
          </cell>
          <cell r="AJ85" t="str">
            <v>11/116</v>
          </cell>
          <cell r="AK85" t="str">
            <v>11/117</v>
          </cell>
          <cell r="AL85" t="str">
            <v>11/118</v>
          </cell>
          <cell r="AM85" t="str">
            <v>11/119</v>
          </cell>
          <cell r="AN85" t="str">
            <v>11/120</v>
          </cell>
          <cell r="AO85" t="str">
            <v>11/121</v>
          </cell>
          <cell r="AP85" t="str">
            <v>11/122</v>
          </cell>
          <cell r="AQ85" t="str">
            <v>11/122</v>
          </cell>
        </row>
        <row r="86">
          <cell r="A86" t="str">
            <v>||</v>
          </cell>
          <cell r="C86" t="str">
            <v>||</v>
          </cell>
          <cell r="D86" t="str">
            <v>||</v>
          </cell>
          <cell r="J86" t="str">
            <v>Rév.</v>
          </cell>
          <cell r="K86" t="str">
            <v>Rév.</v>
          </cell>
          <cell r="L86" t="str">
            <v>Rév.</v>
          </cell>
          <cell r="M86" t="str">
            <v>Rév.</v>
          </cell>
          <cell r="N86" t="str">
            <v>Rev.</v>
          </cell>
          <cell r="O86" t="str">
            <v>Rev.</v>
          </cell>
          <cell r="P86" t="str">
            <v>Proj.</v>
          </cell>
          <cell r="Q86" t="str">
            <v>Proj.</v>
          </cell>
          <cell r="R86" t="str">
            <v>Proj.</v>
          </cell>
          <cell r="S86" t="str">
            <v>Proj.</v>
          </cell>
          <cell r="T86" t="str">
            <v>Proj.</v>
          </cell>
          <cell r="U86" t="str">
            <v>Proj.</v>
          </cell>
          <cell r="V86" t="str">
            <v>Proj.</v>
          </cell>
          <cell r="W86" t="str">
            <v>Proj.</v>
          </cell>
          <cell r="X86" t="str">
            <v>Proj.</v>
          </cell>
          <cell r="Y86" t="str">
            <v>Proj.</v>
          </cell>
          <cell r="Z86" t="str">
            <v>Proj.</v>
          </cell>
          <cell r="AA86" t="str">
            <v>Proj.</v>
          </cell>
          <cell r="AB86" t="str">
            <v>Proj.</v>
          </cell>
          <cell r="AC86" t="str">
            <v>Proj.</v>
          </cell>
          <cell r="AD86" t="str">
            <v>Proj.</v>
          </cell>
          <cell r="AE86" t="str">
            <v>Proj.</v>
          </cell>
          <cell r="AF86" t="str">
            <v>Proj.</v>
          </cell>
          <cell r="AG86" t="str">
            <v>Proj.</v>
          </cell>
          <cell r="AH86" t="str">
            <v>Proj.</v>
          </cell>
          <cell r="AI86" t="str">
            <v>Proj.</v>
          </cell>
          <cell r="AJ86" t="str">
            <v>Proj.</v>
          </cell>
          <cell r="AK86" t="str">
            <v>Proj.</v>
          </cell>
          <cell r="AL86" t="str">
            <v>Proj.</v>
          </cell>
          <cell r="AM86" t="str">
            <v>Proj.</v>
          </cell>
          <cell r="AN86" t="str">
            <v>Proj.</v>
          </cell>
          <cell r="AO86" t="str">
            <v>Proj.</v>
          </cell>
          <cell r="AP86" t="str">
            <v>Proj.</v>
          </cell>
          <cell r="AQ86" t="str">
            <v>Proj.</v>
          </cell>
        </row>
        <row r="87">
          <cell r="A87" t="str">
            <v>||</v>
          </cell>
          <cell r="C87" t="str">
            <v>||</v>
          </cell>
          <cell r="D87" t="str">
            <v>||</v>
          </cell>
        </row>
        <row r="88">
          <cell r="A88" t="str">
            <v>||</v>
          </cell>
          <cell r="B88" t="str">
            <v>_</v>
          </cell>
          <cell r="C88" t="str">
            <v>||</v>
          </cell>
          <cell r="D88" t="str">
            <v>_</v>
          </cell>
          <cell r="E88" t="str">
            <v>_</v>
          </cell>
          <cell r="F88" t="str">
            <v>_</v>
          </cell>
          <cell r="G88" t="str">
            <v>_</v>
          </cell>
          <cell r="H88" t="str">
            <v>_</v>
          </cell>
          <cell r="I88" t="str">
            <v>_</v>
          </cell>
          <cell r="J88" t="str">
            <v>_</v>
          </cell>
          <cell r="K88" t="str">
            <v>_</v>
          </cell>
          <cell r="L88" t="str">
            <v>_</v>
          </cell>
          <cell r="M88" t="str">
            <v>_</v>
          </cell>
          <cell r="N88" t="str">
            <v>_</v>
          </cell>
          <cell r="O88" t="str">
            <v>_</v>
          </cell>
          <cell r="P88" t="str">
            <v>_</v>
          </cell>
          <cell r="Q88" t="str">
            <v>_</v>
          </cell>
          <cell r="R88" t="str">
            <v>_</v>
          </cell>
          <cell r="S88" t="str">
            <v>_</v>
          </cell>
          <cell r="T88" t="str">
            <v>_</v>
          </cell>
          <cell r="U88" t="str">
            <v>_</v>
          </cell>
          <cell r="V88" t="str">
            <v>_</v>
          </cell>
          <cell r="W88" t="str">
            <v>_</v>
          </cell>
          <cell r="X88" t="str">
            <v>_</v>
          </cell>
          <cell r="Y88" t="str">
            <v>_</v>
          </cell>
          <cell r="Z88" t="str">
            <v>_</v>
          </cell>
          <cell r="AA88" t="str">
            <v>_</v>
          </cell>
          <cell r="AB88" t="str">
            <v>_</v>
          </cell>
          <cell r="AC88" t="str">
            <v>_</v>
          </cell>
          <cell r="AD88" t="str">
            <v>_</v>
          </cell>
          <cell r="AE88" t="str">
            <v>_</v>
          </cell>
          <cell r="AF88" t="str">
            <v>_</v>
          </cell>
          <cell r="AG88" t="str">
            <v>_</v>
          </cell>
          <cell r="AH88" t="str">
            <v>_</v>
          </cell>
          <cell r="AI88" t="str">
            <v>_</v>
          </cell>
          <cell r="AJ88" t="str">
            <v>_</v>
          </cell>
          <cell r="AK88" t="str">
            <v>_</v>
          </cell>
          <cell r="AL88" t="str">
            <v>_</v>
          </cell>
          <cell r="AM88" t="str">
            <v>_</v>
          </cell>
          <cell r="AN88" t="str">
            <v>_</v>
          </cell>
          <cell r="AO88" t="str">
            <v>_</v>
          </cell>
          <cell r="AP88" t="str">
            <v>_</v>
          </cell>
          <cell r="AQ88" t="str">
            <v>_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1"/>
      <sheetName val="Table10"/>
      <sheetName val="HIPCAss"/>
      <sheetName val="AssumpE"/>
      <sheetName val="DebtservE2"/>
      <sheetName val="Scheduled Repay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  <sheetName val="Receitas por entidade"/>
      <sheetName val="NGCPI"/>
      <sheetName val="Serviços"/>
      <sheetName val="TOC"/>
      <sheetName val="NGRealModule"/>
      <sheetName val="Readme"/>
      <sheetName val="In"/>
      <sheetName val="In_for nonoil"/>
      <sheetName val="Out"/>
      <sheetName val="Weta"/>
      <sheetName val="SavInv_gdp"/>
      <sheetName val="SavInv_nonoilgdp"/>
      <sheetName val="Work_exp"/>
      <sheetName val="SEI_sum"/>
      <sheetName val="Work_sect"/>
      <sheetName val="Source_sect"/>
      <sheetName val="Source_exp"/>
      <sheetName val="Non-oil Defl"/>
      <sheetName val="GDP Deflator"/>
      <sheetName val="SEI"/>
      <sheetName val="Quarterly_deflator"/>
      <sheetName val="SEI-MDG"/>
      <sheetName val="Work_sect_MDG"/>
      <sheetName val="Work_exp_MDG"/>
      <sheetName val="SavInv-MDG"/>
      <sheetName val="SEI_alternative"/>
      <sheetName val="Summary"/>
      <sheetName val="brief summary"/>
      <sheetName val="Text_tab"/>
      <sheetName val="EER Data"/>
      <sheetName val="SEI long-term"/>
      <sheetName val="Table 1"/>
      <sheetName val="Table 2"/>
      <sheetName val="Table 3"/>
      <sheetName val="Table 4"/>
      <sheetName val="Table 5"/>
      <sheetName val="RED1"/>
      <sheetName val="RED2"/>
      <sheetName val="RED3"/>
      <sheetName val="RED4"/>
      <sheetName val="RED6"/>
      <sheetName val="RED7"/>
      <sheetName val="SavInv__nonoilgdp"/>
      <sheetName val="SavInv_tab"/>
      <sheetName val="Sheet1"/>
      <sheetName val="SEI-muddlethrugh"/>
      <sheetName val="Work_exp_muddlethrough"/>
      <sheetName val="Work_sect_muddlethrugh"/>
      <sheetName val="SavInv-muddlethrough"/>
      <sheetName val="SEI-WB-Annual meetings"/>
      <sheetName val="SEI-PIN SR"/>
      <sheetName val="Assumptions"/>
      <sheetName val="Spring-2003-brief"/>
      <sheetName val="SavInv"/>
      <sheetName val="Deflator"/>
      <sheetName val="Brief table"/>
      <sheetName val="Work_sect_alternative"/>
      <sheetName val="Work_exp_alternative"/>
      <sheetName val="SR_Fig1"/>
      <sheetName val="chart data"/>
      <sheetName val="SEI-WB-Annual meetings-hard"/>
      <sheetName val="charts"/>
      <sheetName val="Temp_insheet for nonoil"/>
      <sheetName val="Work_exp_non-oil"/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  <sheetName val="Stress 0322"/>
      <sheetName val="Stress analysis"/>
      <sheetName val="IMF Assistance Old"/>
      <sheetName val="Key Ratios"/>
      <sheetName val="Debt Service  Long"/>
      <sheetName val="NPV Reduction"/>
      <sheetName val="Noyau"/>
      <sheetName val="Stress_0322"/>
      <sheetName val="Stress_analysis"/>
      <sheetName val="BoP_OUT_Medium"/>
      <sheetName val="BoP_OUT_Long"/>
      <sheetName val="IMF_Assistance"/>
      <sheetName val="IMF_Assistance_Old"/>
      <sheetName val="large_projects"/>
      <sheetName val="Terms_of_Trade"/>
      <sheetName val="Key_Ratios"/>
      <sheetName val="Debt_Service__Long"/>
      <sheetName val="DebtService_to_budget"/>
      <sheetName val="Workspace_contents"/>
      <sheetName val="1996"/>
      <sheetName val="Fund_Credit"/>
      <sheetName val="Export destination"/>
      <sheetName val="Realism 2 - Fiscal multiplier"/>
      <sheetName val="Realism 2 - Alt. 1"/>
      <sheetName val="panel chart"/>
      <sheetName val="MMI"/>
      <sheetName val="Info Din."/>
      <sheetName val="Tally_PDR"/>
      <sheetName val="Scheduled Repayment"/>
      <sheetName val="FHIS"/>
      <sheetName val="BOP9703_stress"/>
      <sheetName val="Q1"/>
      <sheetName val="C_basef14.3p10.6"/>
      <sheetName val="WEO_WETA"/>
      <sheetName val="IFS SURVEYS Dec1990_Feb2004"/>
      <sheetName val="Monetary Dev_Monthly"/>
      <sheetName val="Table of Contents"/>
      <sheetName val="InHUB"/>
      <sheetName val="Stress_03221"/>
      <sheetName val="Stress_analysis1"/>
      <sheetName val="BoP_OUT_Medium1"/>
      <sheetName val="BoP_OUT_Long1"/>
      <sheetName val="IMF_Assistance1"/>
      <sheetName val="IMF_Assistance_Old1"/>
      <sheetName val="large_projects1"/>
      <sheetName val="Terms_of_Trade1"/>
      <sheetName val="Key_Ratios1"/>
      <sheetName val="Debt_Service__Long1"/>
      <sheetName val="DebtService_to_budget1"/>
      <sheetName val="Workspace_contents1"/>
      <sheetName val="NFA-input"/>
      <sheetName val="CBK-input"/>
      <sheetName val="Survey"/>
      <sheetName val="6-QAC &amp; PC Table (2)"/>
      <sheetName val="BoP"/>
      <sheetName val="RES"/>
      <sheetName val="Input"/>
      <sheetName val="Trade"/>
      <sheetName val="OutHUB"/>
      <sheetName val="PARAM"/>
      <sheetName val="IFS_SURVEYS_Dec1990_Feb2004"/>
      <sheetName val="Table_of_Contents"/>
      <sheetName val="Monetary_Dev_Monthly"/>
      <sheetName val="AfDB"/>
      <sheetName val="CB"/>
      <sheetName val="Bench - 99"/>
      <sheetName val="BDDCLE-Octobre 04 pgmé"/>
      <sheetName val="Gin"/>
      <sheetName val="Din"/>
      <sheetName val="Impact"/>
      <sheetName val="Figure 6 NPV"/>
      <sheetName val="Stress_03224"/>
      <sheetName val="Stress_analysis4"/>
      <sheetName val="BoP_OUT_Medium4"/>
      <sheetName val="BoP_OUT_Long4"/>
      <sheetName val="IMF_Assistance4"/>
      <sheetName val="IMF_Assistance_Old4"/>
      <sheetName val="large_projects4"/>
      <sheetName val="Terms_of_Trade4"/>
      <sheetName val="Key_Ratios4"/>
      <sheetName val="Debt_Service__Long4"/>
      <sheetName val="DebtService_to_budget4"/>
      <sheetName val="Workspace_contents4"/>
      <sheetName val="Stress_03222"/>
      <sheetName val="Stress_analysis2"/>
      <sheetName val="BoP_OUT_Medium2"/>
      <sheetName val="BoP_OUT_Long2"/>
      <sheetName val="IMF_Assistance2"/>
      <sheetName val="IMF_Assistance_Old2"/>
      <sheetName val="large_projects2"/>
      <sheetName val="Terms_of_Trade2"/>
      <sheetName val="Key_Ratios2"/>
      <sheetName val="Debt_Service__Long2"/>
      <sheetName val="DebtService_to_budget2"/>
      <sheetName val="Workspace_contents2"/>
      <sheetName val="Stress_03223"/>
      <sheetName val="Stress_analysis3"/>
      <sheetName val="BoP_OUT_Medium3"/>
      <sheetName val="BoP_OUT_Long3"/>
      <sheetName val="IMF_Assistance3"/>
      <sheetName val="IMF_Assistance_Old3"/>
      <sheetName val="large_projects3"/>
      <sheetName val="Terms_of_Trade3"/>
      <sheetName val="Key_Ratios3"/>
      <sheetName val="Debt_Service__Long3"/>
      <sheetName val="DebtService_to_budget3"/>
      <sheetName val="Workspace_contents3"/>
      <sheetName val="Chart 1"/>
      <sheetName val="Table 6"/>
      <sheetName val="Table 7"/>
      <sheetName val="Table 8"/>
      <sheetName val="Table 9"/>
      <sheetName val="Table 11"/>
      <sheetName val="Table10"/>
      <sheetName val="HIPCAss"/>
      <sheetName val="AssumpE"/>
      <sheetName val="DebtservE2"/>
      <sheetName val="GAS March 05"/>
      <sheetName val="IN-HUB"/>
      <sheetName val="OUT-HUB"/>
      <sheetName val="Assum"/>
      <sheetName val="X"/>
      <sheetName val="M"/>
      <sheetName val="SRT"/>
      <sheetName val="K"/>
      <sheetName val="T9SR_bop"/>
      <sheetName val="ControlSheet"/>
      <sheetName val="Au"/>
      <sheetName val="Module1"/>
      <sheetName val="Module2"/>
      <sheetName val="GAS Dec04"/>
      <sheetName val="Gas 2004"/>
      <sheetName val="Impact CI"/>
      <sheetName val="comments"/>
      <sheetName val="T9SR_bop (2)"/>
      <sheetName val="Gas"/>
      <sheetName val="IN-Q"/>
      <sheetName val="IN_TRE"/>
      <sheetName val="T1SR"/>
      <sheetName val="T1SR_b"/>
      <sheetName val="Chart1"/>
      <sheetName val="Sensitivity Analysis"/>
      <sheetName val="T10SR "/>
      <sheetName val="T11SR"/>
      <sheetName val="DSA 2002"/>
      <sheetName val="DSA_Presentation"/>
      <sheetName val="NPV_DP2"/>
      <sheetName val="frozen request"/>
      <sheetName val="request"/>
      <sheetName val="T3SR_bop"/>
      <sheetName val="Exports for DSA"/>
      <sheetName val="Source Data (Current)"/>
      <sheetName val="Complete Data Set (Annual)"/>
      <sheetName val=""/>
      <sheetName val="A Current Data"/>
      <sheetName val="MSRV"/>
      <sheetName val="fondo promedio"/>
      <sheetName val="GRÁFICO DE FONDO POR AFILIADO"/>
      <sheetName val="Current"/>
      <sheetName val="Reference"/>
      <sheetName val="pvtReport"/>
      <sheetName val="Cuadro I-5 94-00"/>
      <sheetName val="MLIBOP"/>
      <sheetName val="BOP_NC-DMX"/>
      <sheetName val="Trade-DMX"/>
      <sheetName val="Comp GAS"/>
      <sheetName val="GAS March 2009"/>
      <sheetName val="GAS May 09"/>
      <sheetName val="GAS June 2009"/>
      <sheetName val="BOP SR Table"/>
      <sheetName val="BOP SR Table % GDP"/>
      <sheetName val="BOP simulations"/>
      <sheetName val="GOLD"/>
      <sheetName val="GAS Feb 2009_2"/>
      <sheetName val="GAS Feb 2009_1"/>
      <sheetName val="GAS Jan 2009"/>
      <sheetName val="GAS Nov 2008"/>
      <sheetName val="GAS Sep 2008"/>
      <sheetName val="GAS March 2008"/>
      <sheetName val="BOP_AUTH_1"/>
      <sheetName val="BOP_AUTH_2"/>
      <sheetName val="BOP_AUTH_3"/>
      <sheetName val="BOP_AUTH_4"/>
      <sheetName val="July Pre GAS"/>
      <sheetName val="July GAS"/>
      <sheetName val="Sept GAS"/>
      <sheetName val="Indic"/>
      <sheetName val="Source_Data_(Current)"/>
      <sheetName val="Complete_Data_Set_(Annual)"/>
      <sheetName val="Gas_2004"/>
      <sheetName val="Impact_CI"/>
      <sheetName val="T9SR_bop_(2)"/>
      <sheetName val="Sensitivity_Analysis"/>
      <sheetName val="T10SR_"/>
      <sheetName val="DSA_2002"/>
      <sheetName val="frozen_request"/>
      <sheetName val="Exports_for_DSA"/>
      <sheetName val="GAS_March_05"/>
      <sheetName val="GAS_Dec04"/>
      <sheetName val="A_Current_Data"/>
      <sheetName val="fondo_promedio"/>
      <sheetName val="GRÁFICO_DE_FONDO_POR_AFILIADO"/>
      <sheetName val="Bench_-_99"/>
      <sheetName val="Cuadro_I-5_94-00"/>
      <sheetName val="Comp_GAS"/>
      <sheetName val="GAS_March_2009"/>
      <sheetName val="GAS_May_09"/>
      <sheetName val="GAS_June_2009"/>
      <sheetName val="BOP_SR_Table"/>
      <sheetName val="BOP_SR_Table_%_GDP"/>
      <sheetName val="BOP_simulations"/>
      <sheetName val="GAS_Feb_2009_2"/>
      <sheetName val="GAS_Feb_2009_1"/>
      <sheetName val="GAS_Jan_2009"/>
      <sheetName val="GAS_Nov_2008"/>
      <sheetName val="GAS_Sep_2008"/>
      <sheetName val="GAS_March_2008"/>
      <sheetName val="July_Pre_GAS"/>
      <sheetName val="July_GAS"/>
      <sheetName val="Sept_GAS"/>
      <sheetName val="Relief"/>
      <sheetName val="Constants"/>
      <sheetName val="AUTH"/>
      <sheetName val="AUTH-Q"/>
      <sheetName val="AUTH-BUDGET"/>
      <sheetName val="IN_IMF"/>
      <sheetName val="IN-AUTH"/>
      <sheetName val="IN-AUTH-M"/>
      <sheetName val="IN-AUTH-Q"/>
      <sheetName val="IN-B"/>
      <sheetName val="Sheet2"/>
      <sheetName val="INDSA"/>
      <sheetName val="CG GFS 2001-DMX"/>
      <sheetName val="DMX"/>
      <sheetName val="OUT-Q"/>
      <sheetName val="WETA-OUT"/>
      <sheetName val="DMX old"/>
      <sheetName val="Fis%"/>
      <sheetName val="Fis"/>
      <sheetName val="SR Charts"/>
      <sheetName val="Fis PBB"/>
      <sheetName val="AFOSHEET"/>
      <sheetName val="PROJECTOUltima revisão_1605 (2)"/>
      <sheetName val="MTFF Projects 3"/>
      <sheetName val="MTFF Projects 2"/>
      <sheetName val="MTFF Projects"/>
      <sheetName val="FisQ"/>
      <sheetName val="Debt"/>
      <sheetName val="Budget"/>
      <sheetName val="Assump"/>
      <sheetName val="AssQ"/>
      <sheetName val="FisQ decum"/>
      <sheetName val="Growth rates"/>
      <sheetName val="rev."/>
      <sheetName val="exp"/>
      <sheetName val="DSA Ttables"/>
      <sheetName val="FisTable"/>
      <sheetName val="Fis%Table"/>
      <sheetName val="Fis Table old 1"/>
      <sheetName val="FisTable old"/>
      <sheetName val="Table SR"/>
      <sheetName val="FIS-Revenue"/>
      <sheetName val="FIS2"/>
      <sheetName val="Table2"/>
      <sheetName val="Table3"/>
      <sheetName val="Table4"/>
      <sheetName val="Table5"/>
      <sheetName val="Assistance"/>
      <sheetName val="burdensh"/>
      <sheetName val="Delivery"/>
      <sheetName val="Creditors(before)"/>
      <sheetName val="Creditors(after)"/>
      <sheetName val="NEW-DEBT"/>
      <sheetName val="NEW-ALL"/>
      <sheetName val="NEW-IDA"/>
      <sheetName val="NEW-IMF"/>
      <sheetName val="NEW-ADF"/>
      <sheetName val="Topup"/>
      <sheetName val="NEW-comm"/>
      <sheetName val="New Borr-Base"/>
      <sheetName val="NEW-OTHMULT"/>
      <sheetName val="NEW-BILAT"/>
      <sheetName val="RepData"/>
      <sheetName val="RepData1(before)"/>
      <sheetName val="RepData1(after)"/>
      <sheetName val="GDP Prod. - Input"/>
      <sheetName val="Table 1 - SEFI"/>
      <sheetName val="National Accounts"/>
      <sheetName val="Table Article IV"/>
      <sheetName val="Charts Article IV"/>
      <sheetName val="Sector GDP Comparison"/>
      <sheetName val="PROJECTIONS"/>
      <sheetName val="Staff Report T6"/>
      <sheetName val="Table 1 - SEFI COMPARISON"/>
      <sheetName val="INE PIBprod"/>
      <sheetName val="Medium Term"/>
      <sheetName val="Basic Data"/>
      <sheetName val="Staff Report T1"/>
      <sheetName val="SEFI"/>
      <sheetName val="Excel macros"/>
      <sheetName val="GDP_Prod__-_Input"/>
      <sheetName val="Table_1_-_SEFI"/>
      <sheetName val="National_Accounts"/>
      <sheetName val="Table_Article_IV"/>
      <sheetName val="Charts_Article_IV"/>
      <sheetName val="Sector_GDP_Comparison"/>
      <sheetName val="Staff_Report_T6"/>
      <sheetName val="Table_1_-_SEFI_COMPARISON"/>
      <sheetName val="INE_PIBprod"/>
      <sheetName val="Medium_Term"/>
      <sheetName val="Basic_Data"/>
      <sheetName val="Staff_Report_T1"/>
      <sheetName val="Excel_macros"/>
      <sheetName val="SPNF"/>
      <sheetName val="Official"/>
      <sheetName val="Main"/>
      <sheetName val="Kin"/>
      <sheetName val="Scratch pad"/>
      <sheetName val="Sel. Ind.-MacroframeworkI"/>
      <sheetName val="Annual Meetings Selec Indicator"/>
      <sheetName val="Chart real growth rates"/>
      <sheetName val="Figure 3"/>
      <sheetName val="AnMeets"/>
      <sheetName val="PIN Selected Indicators."/>
      <sheetName val="weekly-monthly Rep."/>
      <sheetName val="MacroframeworkII"/>
      <sheetName val="RED TABLES"/>
      <sheetName val="moz macroframework Brief Feb200"/>
      <sheetName val="Q2"/>
      <sheetName val="Q3"/>
      <sheetName val="Last"/>
      <sheetName val="wage growth"/>
      <sheetName val="Gasoline"/>
      <sheetName val="Scratch_pad"/>
      <sheetName val="Sel__Ind_-MacroframeworkI"/>
      <sheetName val="Annual_Meetings_Selec_Indicator"/>
      <sheetName val="Chart_real_growth_rates"/>
      <sheetName val="Figure_3"/>
      <sheetName val="PIN_Selected_Indicators_"/>
      <sheetName val="weekly-monthly_Rep_"/>
      <sheetName val="RED_TABLES"/>
      <sheetName val="moz_macroframework_Brief_Feb200"/>
      <sheetName val="wage_growth"/>
      <sheetName val="PIVO"/>
      <sheetName val="Scratch_pad1"/>
      <sheetName val="Sel__Ind_-MacroframeworkI1"/>
      <sheetName val="Annual_Meetings_Selec_Indicato1"/>
      <sheetName val="GDP_Prod__-_Input1"/>
      <sheetName val="National_Accounts1"/>
      <sheetName val="Chart_real_growth_rates1"/>
      <sheetName val="Figure_31"/>
      <sheetName val="INE_PIBprod1"/>
      <sheetName val="PIN_Selected_Indicators_1"/>
      <sheetName val="weekly-monthly_Rep_1"/>
      <sheetName val="RED_TABLES1"/>
      <sheetName val="Basic_Data1"/>
      <sheetName val="Excel_macros1"/>
      <sheetName val="moz_macroframework_Brief_Feb201"/>
      <sheetName val="wage_growth1"/>
      <sheetName val="Table"/>
      <sheetName val="Table_GEF"/>
      <sheetName val="Fiscal Scenarios"/>
      <sheetName val="Cover"/>
      <sheetName val="GERAL_FSA_2018"/>
      <sheetName val="OFE"/>
      <sheetName val="Mapa III_Fluxo_Caixa"/>
      <sheetName val="Rec"/>
      <sheetName val="Desp_Total"/>
      <sheetName val="Desp_FUN"/>
      <sheetName val="Desp_INV"/>
      <sheetName val="MAPA_IV_XVI_2"/>
      <sheetName val="INV_2010_2011"/>
      <sheetName val="INV_2012"/>
      <sheetName val="INV_2018"/>
      <sheetName val="MAPA_IV_Resumo"/>
      <sheetName val="RECEITAS CONSIGNADAS"/>
      <sheetName val="MAPA_IV_1  "/>
      <sheetName val="MAPA_IV_1.1"/>
      <sheetName val="MAPA_IV_7"/>
      <sheetName val="MAPA_IV_2"/>
      <sheetName val="MAPA_IV_2.1"/>
      <sheetName val="MAPA  IV_2.1.1_prov"/>
      <sheetName val="MAPA_IV_2.2"/>
      <sheetName val="MAPA_IV_2.3"/>
      <sheetName val="MAPA_IV_2.4"/>
      <sheetName val="MAPA_IV_2.0"/>
      <sheetName val="MAPA_IV_2_M_RESUMO"/>
      <sheetName val="MAPA_IV_2_RESUMO_Funcional"/>
      <sheetName val="Funcional_PorPag"/>
      <sheetName val="Funcional_LIQ"/>
      <sheetName val="Funcional_Alt"/>
      <sheetName val="Funcional_CORRIG"/>
      <sheetName val="Funcional_PAG"/>
      <sheetName val="Funcional_INI"/>
      <sheetName val="MAPA_IV_3"/>
      <sheetName val="MAPA_IV_4_organica"/>
      <sheetName val="MAPA_IV_2_M_RESUMO_FSA"/>
      <sheetName val="FSA - QUADROS RELATORIO"/>
      <sheetName val="FUNC FSA"/>
      <sheetName val="MAPA_IV_2_RESUMO_Funcional FSA"/>
      <sheetName val="MAPA_IV_4.2_organica"/>
      <sheetName val="MAPA_IV_4_rec"/>
      <sheetName val="MAPA_IV_4.161"/>
      <sheetName val="MAPA_IV_5_des"/>
      <sheetName val="MAPA_IV_5.161"/>
      <sheetName val="MAPA_IV_6"/>
      <sheetName val="MAPA_IV_5.2"/>
      <sheetName val="MAPA_IV_5.3"/>
      <sheetName val="rec ag reg "/>
      <sheetName val="desp ag reg"/>
      <sheetName val="QUADRO REL -Grandes Agregad (2"/>
      <sheetName val="QUADRO REL -Grandes Agregados"/>
      <sheetName val="MAPA_IV_8"/>
      <sheetName val="Enc_Comuns"/>
      <sheetName val="MAPA_IV_8.1"/>
      <sheetName val="MAPA_IV_9"/>
      <sheetName val="MAPA_IV_101"/>
      <sheetName val="MAPA_IV_10_1"/>
      <sheetName val="Funcional_CORRIG (2)"/>
      <sheetName val="MAPA_X_I_2018"/>
      <sheetName val="MAPA_X_a_I_2018"/>
      <sheetName val="Cabimentos Expresso"/>
      <sheetName val="MAPA_IV_10_2"/>
      <sheetName val="MAPA_IV_10_RESUM_Funcional_PPIP"/>
      <sheetName val="MAPA_IV_11"/>
      <sheetName val="MAPA_III_12"/>
      <sheetName val="MAPA_IV_13"/>
      <sheetName val="MAPA_IV_14 - 2017"/>
      <sheetName val="INPS 2013"/>
      <sheetName val="MAPA_IV_14 "/>
      <sheetName val="SeriePIB"/>
      <sheetName val="PR"/>
      <sheetName val="AN"/>
      <sheetName val="TCONST"/>
      <sheetName val="STJ"/>
      <sheetName val="PGR"/>
      <sheetName val="TC"/>
      <sheetName val="CSMJ"/>
      <sheetName val="CSMP"/>
      <sheetName val="GPM"/>
      <sheetName val="MAPPCM"/>
      <sheetName val="MAPMIR"/>
      <sheetName val="MF"/>
      <sheetName val="MNEC"/>
      <sheetName val="MDEF"/>
      <sheetName val="MJT"/>
      <sheetName val="MAI"/>
      <sheetName val="MTT"/>
      <sheetName val="MEM"/>
      <sheetName val="MICE"/>
      <sheetName val="MAA"/>
      <sheetName val="ME"/>
      <sheetName val="MD"/>
      <sheetName val="MFIS"/>
      <sheetName val="MCIC"/>
      <sheetName val="MSSS"/>
      <sheetName val="MIOTH"/>
      <sheetName val="CRE"/>
      <sheetName val="OPERAÇÕES FINANCEIRAS DO ES (2"/>
      <sheetName val="Alocação Credor 12"/>
      <sheetName val="Serv. Div Ext 2010 a 2012"/>
      <sheetName val="Movi Janeiro-Dezembro 2017"/>
      <sheetName val="Desembolso_18"/>
      <sheetName val="Serv. Div Ext 2014 a 2016"/>
      <sheetName val="Amort_Emp_Ext 2018"/>
      <sheetName val="Serv. Div Ext 2016 a 2017"/>
      <sheetName val="Estoque 2000 a 2017"/>
      <sheetName val="Serv. Div Ext 2016 a 2018"/>
      <sheetName val="Estoque 2000 a 2018"/>
      <sheetName val="Movi Janeiro - Dezembro 2018"/>
      <sheetName val="Estoque DInt (2018)"/>
      <sheetName val="Stock D. interna (Corrigido)"/>
      <sheetName val="Estoque DInt"/>
      <sheetName val="BT por Instituição 2018"/>
      <sheetName val="BT 07 por Instituição"/>
      <sheetName val="Aplicação de Produtos Emp. 2018"/>
      <sheetName val="OPERAÇÔES DE TESOURO 2018"/>
      <sheetName val="OPERAÇÔES DE TESOURO 2017"/>
      <sheetName val="MOV_CONTA_CLIENTE 2017"/>
      <sheetName val="ppipDES"/>
      <sheetName val="ppipfun"/>
      <sheetName val="Compensação em 2018"/>
      <sheetName val="Folha4"/>
      <sheetName val="Serv. Div Ext 2011 a 2013"/>
      <sheetName val=" Moviment Anual  2012"/>
      <sheetName val="QUADRO REL -Princip.ind.orc."/>
      <sheetName val="QUADRO REL -Alt orçamental "/>
      <sheetName val="Quadros REL - Receitas"/>
      <sheetName val="QUADRO REL -Despesa c Pessoal"/>
      <sheetName val="Pagos em 2014"/>
      <sheetName val="BCV"/>
      <sheetName val="CE_2013"/>
      <sheetName val="MAPA A.1_OT_BT"/>
      <sheetName val="Folha3"/>
      <sheetName val="Folh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B3">
            <v>68499.676713871901</v>
          </cell>
        </row>
      </sheetData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/>
      <sheetData sheetId="147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>
        <row r="26">
          <cell r="I26">
            <v>6.5769714209999997</v>
          </cell>
        </row>
      </sheetData>
      <sheetData sheetId="313"/>
      <sheetData sheetId="314"/>
      <sheetData sheetId="315"/>
      <sheetData sheetId="316"/>
      <sheetData sheetId="317"/>
      <sheetData sheetId="318">
        <row r="4">
          <cell r="A4" t="str">
            <v>C:\DATA\CPV\DMX\CPV.DMX</v>
          </cell>
        </row>
      </sheetData>
      <sheetData sheetId="319"/>
      <sheetData sheetId="320"/>
      <sheetData sheetId="321"/>
      <sheetData sheetId="322"/>
      <sheetData sheetId="323">
        <row r="15">
          <cell r="AJ15">
            <v>3.7469089969542297</v>
          </cell>
        </row>
      </sheetData>
      <sheetData sheetId="324">
        <row r="10">
          <cell r="W10">
            <v>14.833752649999999</v>
          </cell>
        </row>
      </sheetData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 refreshError="1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/>
      <sheetData sheetId="373" refreshError="1"/>
      <sheetData sheetId="374"/>
      <sheetData sheetId="375"/>
      <sheetData sheetId="376"/>
      <sheetData sheetId="377" refreshError="1"/>
      <sheetData sheetId="378"/>
      <sheetData sheetId="379"/>
      <sheetData sheetId="380" refreshError="1"/>
      <sheetData sheetId="381"/>
      <sheetData sheetId="382" refreshError="1"/>
      <sheetData sheetId="383"/>
      <sheetData sheetId="384"/>
      <sheetData sheetId="385" refreshError="1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 refreshError="1"/>
      <sheetData sheetId="399" refreshError="1"/>
      <sheetData sheetId="400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 refreshError="1"/>
      <sheetData sheetId="428" refreshError="1"/>
      <sheetData sheetId="429" refreshError="1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 refreshError="1"/>
      <sheetData sheetId="446" refreshError="1"/>
      <sheetData sheetId="447" refreshError="1"/>
      <sheetData sheetId="448" refreshError="1"/>
      <sheetData sheetId="449"/>
      <sheetData sheetId="450"/>
      <sheetData sheetId="451">
        <row r="19">
          <cell r="D19">
            <v>54148450</v>
          </cell>
        </row>
      </sheetData>
      <sheetData sheetId="452"/>
      <sheetData sheetId="453">
        <row r="7">
          <cell r="AC7">
            <v>21672.032127410002</v>
          </cell>
        </row>
      </sheetData>
      <sheetData sheetId="454"/>
      <sheetData sheetId="455"/>
      <sheetData sheetId="456">
        <row r="15">
          <cell r="G15">
            <v>19580434158</v>
          </cell>
        </row>
      </sheetData>
      <sheetData sheetId="457"/>
      <sheetData sheetId="458"/>
      <sheetData sheetId="459"/>
      <sheetData sheetId="460"/>
      <sheetData sheetId="461"/>
      <sheetData sheetId="462">
        <row r="7">
          <cell r="G7">
            <v>42327841999</v>
          </cell>
        </row>
      </sheetData>
      <sheetData sheetId="463">
        <row r="7">
          <cell r="D7">
            <v>40522796752</v>
          </cell>
        </row>
      </sheetData>
      <sheetData sheetId="464">
        <row r="7">
          <cell r="L7">
            <v>19580434158</v>
          </cell>
        </row>
      </sheetData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>
        <row r="61">
          <cell r="K61">
            <v>7056820022</v>
          </cell>
        </row>
      </sheetData>
      <sheetData sheetId="506">
        <row r="62">
          <cell r="D62">
            <v>61254740533.754997</v>
          </cell>
        </row>
      </sheetData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>
        <row r="106">
          <cell r="E106">
            <v>23112179906.590004</v>
          </cell>
        </row>
      </sheetData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INPUT"/>
      <sheetName val="GDP Prod. - Input"/>
      <sheetName val="OUTPUT"/>
      <sheetName val="Table 1 - SEFI"/>
      <sheetName val="National Accounts"/>
      <sheetName val="Table Article IV"/>
      <sheetName val="WETA"/>
      <sheetName val="Charts Article IV"/>
      <sheetName val="Sector GDP Comparison"/>
      <sheetName val="PROJECTIONS"/>
      <sheetName val="Staff Report T6"/>
      <sheetName val="Table 1 - SEFI COMPARISON"/>
      <sheetName val="SUMMARY"/>
      <sheetName val="INE PIBprod"/>
      <sheetName val="Medium Term"/>
      <sheetName val="Basic Data"/>
      <sheetName val="Staff Report T1"/>
      <sheetName val="SEFI"/>
      <sheetName val="Excel macros"/>
      <sheetName val="Table 3"/>
      <sheetName val="Table 4"/>
      <sheetName val="Table 5"/>
      <sheetName val="Table 6"/>
      <sheetName val="Table 2"/>
      <sheetName val="GDP_Prod__-_Input"/>
      <sheetName val="Table_1_-_SEFI"/>
      <sheetName val="National_Accounts"/>
      <sheetName val="Table_Article_IV"/>
      <sheetName val="Charts_Article_IV"/>
      <sheetName val="Sector_GDP_Comparison"/>
      <sheetName val="Staff_Report_T6"/>
      <sheetName val="Table_1_-_SEFI_COMPARISON"/>
      <sheetName val="INE_PIBprod"/>
      <sheetName val="Medium_Term"/>
      <sheetName val="Basic_Data"/>
      <sheetName val="Staff_Report_T1"/>
      <sheetName val="Excel_macros"/>
      <sheetName val="SPNF"/>
      <sheetName val="Official"/>
      <sheetName val="Main"/>
      <sheetName val="Kin"/>
      <sheetName val="Table 1"/>
    </sheetNames>
    <sheetDataSet>
      <sheetData sheetId="0">
        <row r="1">
          <cell r="C1" t="str">
            <v>SUMMARY TABLES FOR EACH SECTOR; WEO SUBMISISON DATA AND CODES; CONSISTENCY CHECKS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">
          <cell r="C1" t="str">
            <v>SUMMARY TABLES FOR EACH SECTOR; WEO SUBMISISON DATA AND CODES; CONSISTENCY CHECKS</v>
          </cell>
        </row>
        <row r="3">
          <cell r="B3" t="str">
            <v>WEO</v>
          </cell>
          <cell r="C3" t="str">
            <v>DNE PROJECTIONS</v>
          </cell>
          <cell r="E3" t="str">
            <v>80a1</v>
          </cell>
          <cell r="F3" t="str">
            <v>81a1</v>
          </cell>
          <cell r="G3" t="str">
            <v>82a1</v>
          </cell>
          <cell r="H3" t="str">
            <v>83a1</v>
          </cell>
          <cell r="I3" t="str">
            <v>84a1</v>
          </cell>
          <cell r="J3" t="str">
            <v>85a1</v>
          </cell>
          <cell r="K3" t="str">
            <v>86a1</v>
          </cell>
          <cell r="L3" t="str">
            <v>87a1</v>
          </cell>
          <cell r="M3" t="str">
            <v>88a1</v>
          </cell>
          <cell r="N3" t="str">
            <v>89a1</v>
          </cell>
          <cell r="O3" t="str">
            <v>90a1</v>
          </cell>
          <cell r="P3" t="str">
            <v>91a1</v>
          </cell>
          <cell r="Q3" t="str">
            <v>92a1</v>
          </cell>
          <cell r="R3" t="str">
            <v>93a1</v>
          </cell>
          <cell r="S3" t="str">
            <v>94a1</v>
          </cell>
          <cell r="T3" t="str">
            <v>95a1</v>
          </cell>
          <cell r="U3" t="str">
            <v>96a1</v>
          </cell>
          <cell r="V3" t="str">
            <v>97a1</v>
          </cell>
          <cell r="W3" t="str">
            <v>98a1</v>
          </cell>
          <cell r="X3" t="str">
            <v>99a1</v>
          </cell>
          <cell r="Y3" t="str">
            <v>100a1</v>
          </cell>
          <cell r="Z3" t="str">
            <v>101a1</v>
          </cell>
          <cell r="AA3" t="str">
            <v>102a1</v>
          </cell>
          <cell r="AB3" t="str">
            <v>103a1</v>
          </cell>
          <cell r="AC3" t="str">
            <v>104a1</v>
          </cell>
          <cell r="AD3" t="str">
            <v>105a1</v>
          </cell>
          <cell r="AE3" t="str">
            <v>105a1</v>
          </cell>
          <cell r="AF3" t="str">
            <v>105a1</v>
          </cell>
        </row>
        <row r="4">
          <cell r="B4" t="str">
            <v>CODES</v>
          </cell>
          <cell r="C4" t="str">
            <v xml:space="preserve">      TWELVE-MONTH PERIOD ENDING:</v>
          </cell>
          <cell r="E4">
            <v>1980</v>
          </cell>
          <cell r="F4">
            <v>1981</v>
          </cell>
          <cell r="G4">
            <v>1982</v>
          </cell>
          <cell r="H4">
            <v>1983</v>
          </cell>
          <cell r="I4">
            <v>1984</v>
          </cell>
          <cell r="J4">
            <v>1985</v>
          </cell>
          <cell r="K4">
            <v>1986</v>
          </cell>
          <cell r="L4">
            <v>1987</v>
          </cell>
          <cell r="M4">
            <v>1988</v>
          </cell>
          <cell r="N4">
            <v>1989</v>
          </cell>
          <cell r="O4">
            <v>1990</v>
          </cell>
          <cell r="P4">
            <v>1991</v>
          </cell>
          <cell r="Q4">
            <v>1992</v>
          </cell>
          <cell r="R4">
            <v>1993</v>
          </cell>
          <cell r="S4">
            <v>1994</v>
          </cell>
          <cell r="T4">
            <v>1995</v>
          </cell>
          <cell r="U4">
            <v>1996</v>
          </cell>
          <cell r="V4">
            <v>1997</v>
          </cell>
          <cell r="W4">
            <v>1998</v>
          </cell>
          <cell r="X4">
            <v>1999</v>
          </cell>
          <cell r="Y4">
            <v>2000</v>
          </cell>
          <cell r="Z4">
            <v>2001</v>
          </cell>
          <cell r="AA4">
            <v>2002</v>
          </cell>
          <cell r="AB4">
            <v>2003</v>
          </cell>
          <cell r="AC4">
            <v>2004</v>
          </cell>
          <cell r="AD4">
            <v>2005</v>
          </cell>
          <cell r="AE4">
            <v>2006</v>
          </cell>
          <cell r="AF4">
            <v>2007</v>
          </cell>
          <cell r="AG4">
            <v>2008</v>
          </cell>
          <cell r="AH4">
            <v>2009</v>
          </cell>
          <cell r="AI4">
            <v>2010</v>
          </cell>
          <cell r="AJ4">
            <v>2011</v>
          </cell>
          <cell r="AK4">
            <v>2012</v>
          </cell>
          <cell r="AL4">
            <v>2013</v>
          </cell>
          <cell r="AM4">
            <v>2014</v>
          </cell>
          <cell r="AN4">
            <v>2015</v>
          </cell>
          <cell r="AO4">
            <v>2016</v>
          </cell>
          <cell r="AP4">
            <v>2017</v>
          </cell>
          <cell r="AQ4">
            <v>2018</v>
          </cell>
          <cell r="AR4">
            <v>2019</v>
          </cell>
          <cell r="AS4">
            <v>2020</v>
          </cell>
          <cell r="AT4">
            <v>2021</v>
          </cell>
        </row>
        <row r="6">
          <cell r="C6" t="str">
            <v>current date</v>
          </cell>
        </row>
        <row r="7">
          <cell r="C7" t="str">
            <v>last update</v>
          </cell>
        </row>
        <row r="9">
          <cell r="C9" t="str">
            <v>I.   INDICATORS OF FACTOR INPUT AND PRICES</v>
          </cell>
        </row>
        <row r="11">
          <cell r="B11" t="str">
            <v>ENDA_PR</v>
          </cell>
          <cell r="C11" t="str">
            <v>Representative rate (average)</v>
          </cell>
        </row>
        <row r="12">
          <cell r="C12" t="str">
            <v>Representative rate (year end)</v>
          </cell>
        </row>
        <row r="13">
          <cell r="B13" t="str">
            <v>ENDA</v>
          </cell>
          <cell r="C13" t="str">
            <v>Official rate (average)</v>
          </cell>
        </row>
        <row r="14">
          <cell r="B14" t="str">
            <v>ENDE</v>
          </cell>
          <cell r="C14" t="str">
            <v>Official rate (year end)</v>
          </cell>
        </row>
        <row r="15">
          <cell r="C15" t="str">
            <v>Market rate (average)</v>
          </cell>
        </row>
        <row r="16">
          <cell r="C16" t="str">
            <v>Depreciation % -Repr. rate (average)</v>
          </cell>
        </row>
        <row r="17">
          <cell r="C17" t="str">
            <v>Depreciation - Repr. rate (year end)</v>
          </cell>
        </row>
        <row r="19">
          <cell r="B19" t="str">
            <v>PCPI</v>
          </cell>
          <cell r="C19" t="str">
            <v>CPI (index; average, 1990 = 100)</v>
          </cell>
        </row>
        <row r="20">
          <cell r="B20" t="str">
            <v>PCPIE</v>
          </cell>
          <cell r="C20" t="str">
            <v>CPI (index; year end, 1990 = 100)</v>
          </cell>
        </row>
        <row r="21">
          <cell r="C21" t="str">
            <v>GDP Deflator index 1990=100</v>
          </cell>
        </row>
        <row r="22">
          <cell r="C22" t="str">
            <v>Inflation  (avg)</v>
          </cell>
        </row>
        <row r="23">
          <cell r="C23" t="str">
            <v xml:space="preserve">Inflation (eop)  </v>
          </cell>
        </row>
        <row r="24">
          <cell r="C24" t="str">
            <v>GDP deflator (% change)</v>
          </cell>
        </row>
        <row r="28">
          <cell r="C28" t="str">
            <v>II.  NATIONAL ACCOUNTS IN NOMINAL and  REAL TERMS  and PROJECTIONS</v>
          </cell>
        </row>
        <row r="30">
          <cell r="C30" t="str">
            <v>II.I NATIONAL ACCOUNTS IN NOMINAL TERMS</v>
          </cell>
        </row>
        <row r="32">
          <cell r="C32" t="str">
            <v>Billions of meticais, at current prices)</v>
          </cell>
        </row>
        <row r="33">
          <cell r="C33" t="str">
            <v>Total consumption</v>
          </cell>
        </row>
        <row r="34">
          <cell r="B34" t="str">
            <v>NCG</v>
          </cell>
          <cell r="C34" t="str">
            <v xml:space="preserve">  Public consumption  </v>
          </cell>
        </row>
        <row r="35">
          <cell r="B35" t="str">
            <v>NCP</v>
          </cell>
          <cell r="C35" t="str">
            <v xml:space="preserve">  Private consumption</v>
          </cell>
        </row>
        <row r="36">
          <cell r="C36" t="str">
            <v xml:space="preserve">     Monetary private consumption</v>
          </cell>
        </row>
        <row r="37">
          <cell r="C37" t="str">
            <v xml:space="preserve">     Nonmonetary private consumption</v>
          </cell>
        </row>
        <row r="38">
          <cell r="B38" t="str">
            <v>NFI</v>
          </cell>
          <cell r="C38" t="str">
            <v>Total investment</v>
          </cell>
        </row>
        <row r="39">
          <cell r="C39" t="str">
            <v xml:space="preserve">  Public investment                                            </v>
          </cell>
        </row>
        <row r="40">
          <cell r="B40" t="str">
            <v>NFIP</v>
          </cell>
          <cell r="C40" t="str">
            <v xml:space="preserve">  Private investment  </v>
          </cell>
        </row>
        <row r="41">
          <cell r="B41" t="str">
            <v>NINV</v>
          </cell>
          <cell r="C41" t="str">
            <v>Changes in inventories</v>
          </cell>
        </row>
        <row r="42">
          <cell r="C42" t="str">
            <v>Domestic demand</v>
          </cell>
        </row>
        <row r="43">
          <cell r="B43" t="str">
            <v>NX</v>
          </cell>
          <cell r="C43" t="str">
            <v>Exports of goods and services</v>
          </cell>
        </row>
        <row r="44">
          <cell r="B44" t="str">
            <v>NXG</v>
          </cell>
          <cell r="C44" t="str">
            <v xml:space="preserve">  Exports of goods</v>
          </cell>
        </row>
        <row r="45">
          <cell r="B45" t="str">
            <v>NM</v>
          </cell>
          <cell r="C45" t="str">
            <v>Imports of goods and services</v>
          </cell>
        </row>
        <row r="46">
          <cell r="B46" t="str">
            <v>NMG</v>
          </cell>
          <cell r="C46" t="str">
            <v xml:space="preserve">  Imports of goods</v>
          </cell>
        </row>
        <row r="47">
          <cell r="B47" t="str">
            <v>NGDP</v>
          </cell>
          <cell r="C47" t="str">
            <v>Gross domestic product  (GDP)</v>
          </cell>
        </row>
        <row r="48">
          <cell r="C48" t="str">
            <v xml:space="preserve">Memorandum items </v>
          </cell>
        </row>
        <row r="49">
          <cell r="B49" t="str">
            <v>NGPXO</v>
          </cell>
          <cell r="C49" t="str">
            <v>Non-oil GDP</v>
          </cell>
        </row>
        <row r="50">
          <cell r="B50" t="str">
            <v>NGNI</v>
          </cell>
          <cell r="C50" t="str">
            <v>National income, accrual (BPM5)</v>
          </cell>
        </row>
        <row r="51">
          <cell r="C51" t="str">
            <v>Gross National Product (GNP)</v>
          </cell>
        </row>
        <row r="52">
          <cell r="C52" t="str">
            <v>Dollar GDP</v>
          </cell>
        </row>
        <row r="53">
          <cell r="C53" t="str">
            <v>Dollar GDP per capita</v>
          </cell>
        </row>
        <row r="54">
          <cell r="C54" t="str">
            <v>Dollar GNP per capita</v>
          </cell>
        </row>
        <row r="56">
          <cell r="C56" t="str">
            <v>Percentage of GDP</v>
          </cell>
        </row>
        <row r="57">
          <cell r="C57" t="str">
            <v>Total consumption</v>
          </cell>
        </row>
        <row r="58">
          <cell r="C58" t="str">
            <v xml:space="preserve">  Public consumption</v>
          </cell>
        </row>
        <row r="59">
          <cell r="C59" t="str">
            <v xml:space="preserve">  Private consumption</v>
          </cell>
        </row>
        <row r="60">
          <cell r="C60" t="str">
            <v>Total investment</v>
          </cell>
        </row>
        <row r="61">
          <cell r="C61" t="str">
            <v xml:space="preserve">  Public gross fixed capital formation</v>
          </cell>
        </row>
        <row r="62">
          <cell r="C62" t="str">
            <v xml:space="preserve">  Private gross fixed capital formation</v>
          </cell>
        </row>
        <row r="63">
          <cell r="C63" t="str">
            <v>Changes in inventories</v>
          </cell>
        </row>
        <row r="64">
          <cell r="C64" t="str">
            <v>Exports of goods and services</v>
          </cell>
        </row>
        <row r="65">
          <cell r="C65" t="str">
            <v xml:space="preserve">  Exports of goods</v>
          </cell>
        </row>
        <row r="66">
          <cell r="C66" t="str">
            <v>Imports of goods and services</v>
          </cell>
        </row>
        <row r="67">
          <cell r="C67" t="str">
            <v xml:space="preserve">  Imports of goods</v>
          </cell>
        </row>
        <row r="69">
          <cell r="C69" t="str">
            <v>Real growth rates</v>
          </cell>
        </row>
        <row r="70">
          <cell r="C70" t="str">
            <v>Total consumption</v>
          </cell>
        </row>
        <row r="71">
          <cell r="C71" t="str">
            <v xml:space="preserve">  Public consumption</v>
          </cell>
        </row>
        <row r="72">
          <cell r="C72" t="str">
            <v xml:space="preserve">  Private consumption</v>
          </cell>
        </row>
        <row r="73">
          <cell r="C73" t="str">
            <v xml:space="preserve">        Monetary private consumption + emergency aid</v>
          </cell>
        </row>
        <row r="74">
          <cell r="C74" t="str">
            <v xml:space="preserve">        Non-monetary private cons.</v>
          </cell>
        </row>
        <row r="75">
          <cell r="C75" t="str">
            <v>Gross fixed capital formation</v>
          </cell>
        </row>
        <row r="76">
          <cell r="C76" t="str">
            <v xml:space="preserve">  Public gross fixed capital formation</v>
          </cell>
        </row>
        <row r="77">
          <cell r="C77" t="str">
            <v xml:space="preserve">  Private gross fixed capital formation</v>
          </cell>
        </row>
        <row r="78">
          <cell r="C78" t="str">
            <v>Changes in inventories</v>
          </cell>
        </row>
        <row r="79">
          <cell r="C79" t="str">
            <v>Exports of goods and services</v>
          </cell>
        </row>
        <row r="80">
          <cell r="C80" t="str">
            <v>Exports of goods</v>
          </cell>
        </row>
        <row r="81">
          <cell r="C81" t="str">
            <v>Imports of goods and services</v>
          </cell>
        </row>
        <row r="82">
          <cell r="C82" t="str">
            <v>Imports of goods</v>
          </cell>
        </row>
        <row r="83">
          <cell r="C83" t="str">
            <v>Underlying gross domestic product</v>
          </cell>
        </row>
        <row r="84">
          <cell r="C84" t="str">
            <v>Real GDP growth rate</v>
          </cell>
          <cell r="D84" t="str">
            <v xml:space="preserve"> </v>
          </cell>
        </row>
        <row r="85">
          <cell r="C85" t="str">
            <v xml:space="preserve">Memorandum items </v>
          </cell>
        </row>
        <row r="86">
          <cell r="C86" t="str">
            <v>Total Consumption per capita</v>
          </cell>
        </row>
        <row r="87">
          <cell r="C87" t="str">
            <v>Private Consumption per capita</v>
          </cell>
        </row>
        <row r="88">
          <cell r="C88" t="str">
            <v xml:space="preserve"> </v>
          </cell>
        </row>
        <row r="89">
          <cell r="C89" t="str">
            <v>Deflators  (percent)</v>
          </cell>
        </row>
        <row r="90">
          <cell r="C90" t="str">
            <v>Total consumption</v>
          </cell>
        </row>
        <row r="91">
          <cell r="C91" t="str">
            <v xml:space="preserve">  Public consumption</v>
          </cell>
        </row>
        <row r="92">
          <cell r="C92" t="str">
            <v xml:space="preserve">  Private consumption</v>
          </cell>
        </row>
        <row r="93">
          <cell r="C93" t="str">
            <v>Gross fixed capital formation</v>
          </cell>
        </row>
        <row r="94">
          <cell r="C94" t="str">
            <v xml:space="preserve">  Public gross fixed capital formation</v>
          </cell>
        </row>
        <row r="95">
          <cell r="C95" t="str">
            <v xml:space="preserve">  Private gross fixed capital formation</v>
          </cell>
        </row>
        <row r="96">
          <cell r="C96" t="str">
            <v>Exports of goods and services</v>
          </cell>
        </row>
        <row r="97">
          <cell r="C97" t="str">
            <v>Imports of goods and services</v>
          </cell>
        </row>
        <row r="98">
          <cell r="C98" t="str">
            <v>Gross domestic product</v>
          </cell>
        </row>
        <row r="99">
          <cell r="C99" t="str">
            <v>Deflator: (2000 should = 100)</v>
          </cell>
        </row>
        <row r="101">
          <cell r="C101" t="str">
            <v>II.II NATIONAL ACCOUNTS IN 1999 REAL TERMS (for projections)</v>
          </cell>
        </row>
        <row r="103">
          <cell r="C103" t="str">
            <v>GDP Components in billions of 1999 Meticals (for projections)</v>
          </cell>
        </row>
        <row r="104">
          <cell r="C104" t="str">
            <v>Total consumption</v>
          </cell>
        </row>
        <row r="105">
          <cell r="C105" t="str">
            <v xml:space="preserve">    Private consumption</v>
          </cell>
        </row>
        <row r="106">
          <cell r="C106" t="str">
            <v xml:space="preserve">        Monetary private consumption + emergency aid</v>
          </cell>
        </row>
        <row r="107">
          <cell r="C107" t="str">
            <v xml:space="preserve">        Non-monetary private cons.</v>
          </cell>
        </row>
        <row r="108">
          <cell r="C108" t="str">
            <v xml:space="preserve">    Public consumption</v>
          </cell>
        </row>
        <row r="109">
          <cell r="C109" t="str">
            <v>Total investment</v>
          </cell>
        </row>
        <row r="110">
          <cell r="C110" t="str">
            <v xml:space="preserve">    Public investment</v>
          </cell>
        </row>
        <row r="111">
          <cell r="C111" t="str">
            <v xml:space="preserve">    Private investment </v>
          </cell>
        </row>
        <row r="112">
          <cell r="C112" t="str">
            <v xml:space="preserve">  Domestic demand</v>
          </cell>
        </row>
        <row r="113">
          <cell r="C113" t="str">
            <v>Exports goods and nonfactor services</v>
          </cell>
        </row>
        <row r="114">
          <cell r="C114" t="str">
            <v>Imports goods and nonfactor services</v>
          </cell>
        </row>
        <row r="115">
          <cell r="C115" t="str">
            <v>Real GDP at 1999 Prices</v>
          </cell>
        </row>
        <row r="116">
          <cell r="C116" t="str">
            <v xml:space="preserve">Memorandum items </v>
          </cell>
        </row>
        <row r="117">
          <cell r="C117" t="str">
            <v>Total consumption per capita</v>
          </cell>
        </row>
        <row r="118">
          <cell r="C118" t="str">
            <v>Private consumption per capita</v>
          </cell>
        </row>
        <row r="119">
          <cell r="C119" t="str">
            <v xml:space="preserve"> </v>
          </cell>
        </row>
        <row r="120">
          <cell r="C120" t="str">
            <v>Average propensity to consume</v>
          </cell>
        </row>
        <row r="121">
          <cell r="C121" t="str">
            <v>Freely distributed foreign aid (in 1999 met.)</v>
          </cell>
        </row>
        <row r="122">
          <cell r="C122" t="str">
            <v xml:space="preserve">          Emergency food aid (from fiscal) Mill USD</v>
          </cell>
        </row>
        <row r="123">
          <cell r="C123" t="str">
            <v xml:space="preserve">          Emergency nonfood aid, mill. USD (from fiscal proj)</v>
          </cell>
        </row>
        <row r="124">
          <cell r="C124" t="str">
            <v>Real disposable income of the monetized private sector, 1995 meticais</v>
          </cell>
        </row>
        <row r="125">
          <cell r="C125" t="str">
            <v xml:space="preserve">      GDP</v>
          </cell>
        </row>
        <row r="126">
          <cell r="C126" t="str">
            <v xml:space="preserve">      Subsistance production/consumption  (-)</v>
          </cell>
        </row>
        <row r="127">
          <cell r="C127" t="str">
            <v xml:space="preserve">     Amortization of Pande Gas, bill. 1996 Mt.</v>
          </cell>
        </row>
        <row r="128">
          <cell r="C128" t="str">
            <v xml:space="preserve">          Amortization of Pande Gas, mill. US$</v>
          </cell>
        </row>
        <row r="129">
          <cell r="C129" t="str">
            <v xml:space="preserve">      Real net taxes</v>
          </cell>
        </row>
        <row r="130">
          <cell r="C130" t="str">
            <v xml:space="preserve">      Net private sector factor income, cash</v>
          </cell>
        </row>
        <row r="132">
          <cell r="C132" t="str">
            <v>Base deflators for projection (100=1997)</v>
          </cell>
        </row>
        <row r="133">
          <cell r="C133" t="str">
            <v>Total consumption</v>
          </cell>
        </row>
        <row r="134">
          <cell r="C134" t="str">
            <v xml:space="preserve">  Public consumption</v>
          </cell>
        </row>
        <row r="135">
          <cell r="C135" t="str">
            <v xml:space="preserve">  Private consumption</v>
          </cell>
        </row>
        <row r="136">
          <cell r="C136" t="str">
            <v>Gross fixed capital formation</v>
          </cell>
        </row>
        <row r="137">
          <cell r="C137" t="str">
            <v xml:space="preserve">  Public gross fixed capital formation</v>
          </cell>
        </row>
        <row r="138">
          <cell r="C138" t="str">
            <v xml:space="preserve">  Private gross fixed capital formation</v>
          </cell>
        </row>
        <row r="139">
          <cell r="C139" t="str">
            <v>Exports of goods and services</v>
          </cell>
        </row>
        <row r="140">
          <cell r="C140" t="str">
            <v>Imports of goods and services</v>
          </cell>
        </row>
        <row r="141">
          <cell r="C141" t="str">
            <v>Gross domestic product</v>
          </cell>
        </row>
        <row r="143">
          <cell r="C143" t="str">
            <v>Base index, exports</v>
          </cell>
        </row>
        <row r="144">
          <cell r="C144" t="str">
            <v>Base index, imports</v>
          </cell>
        </row>
        <row r="146">
          <cell r="C146" t="str">
            <v>II.III NATIONAL ACCOUNTS IN 2000 REAL TERMS (for WEO)</v>
          </cell>
        </row>
        <row r="148">
          <cell r="C148" t="str">
            <v>Billions of meticais, at 1990 constant prices)</v>
          </cell>
        </row>
        <row r="149">
          <cell r="C149" t="str">
            <v>Total consumption</v>
          </cell>
        </row>
        <row r="150">
          <cell r="B150" t="str">
            <v>NCG_R</v>
          </cell>
          <cell r="C150" t="str">
            <v xml:space="preserve">  Public consumption</v>
          </cell>
        </row>
        <row r="151">
          <cell r="B151" t="str">
            <v>NCP_R</v>
          </cell>
          <cell r="C151" t="str">
            <v xml:space="preserve">  Private consumption</v>
          </cell>
        </row>
        <row r="152">
          <cell r="B152" t="str">
            <v>NFI_R</v>
          </cell>
          <cell r="C152" t="str">
            <v>Gross fixed capital formation</v>
          </cell>
        </row>
        <row r="153">
          <cell r="C153" t="str">
            <v xml:space="preserve">  Public gross fixed capital formation</v>
          </cell>
        </row>
        <row r="154">
          <cell r="C154" t="str">
            <v xml:space="preserve">  Private gross fixed capital formation</v>
          </cell>
        </row>
        <row r="155">
          <cell r="B155" t="str">
            <v>NINV_R</v>
          </cell>
          <cell r="C155" t="str">
            <v>Changes in inventories</v>
          </cell>
        </row>
        <row r="156">
          <cell r="B156" t="str">
            <v>NX_R</v>
          </cell>
          <cell r="C156" t="str">
            <v>Exports of goods and services</v>
          </cell>
        </row>
        <row r="157">
          <cell r="B157" t="str">
            <v>NXG_R</v>
          </cell>
          <cell r="C157" t="str">
            <v xml:space="preserve">  Exports of goods</v>
          </cell>
        </row>
        <row r="158">
          <cell r="B158" t="str">
            <v>NM_R</v>
          </cell>
          <cell r="C158" t="str">
            <v>Imports of goods and services</v>
          </cell>
        </row>
        <row r="159">
          <cell r="B159" t="str">
            <v>NMG_R</v>
          </cell>
          <cell r="C159" t="str">
            <v xml:space="preserve">  Imports of goods</v>
          </cell>
        </row>
        <row r="160">
          <cell r="B160" t="str">
            <v>NGDP_R</v>
          </cell>
          <cell r="C160" t="str">
            <v xml:space="preserve">Gross domestic product </v>
          </cell>
        </row>
        <row r="161">
          <cell r="C161" t="str">
            <v xml:space="preserve">Memorandum items </v>
          </cell>
        </row>
        <row r="162">
          <cell r="B162" t="str">
            <v>NGPXO_R</v>
          </cell>
          <cell r="C162" t="str">
            <v>Non-oil GDP</v>
          </cell>
        </row>
        <row r="163">
          <cell r="C163" t="str">
            <v xml:space="preserve">   Net factor income at 2000 metical </v>
          </cell>
        </row>
        <row r="164">
          <cell r="C164" t="str">
            <v>GNP</v>
          </cell>
        </row>
        <row r="165">
          <cell r="C165" t="str">
            <v xml:space="preserve">GDP per capita </v>
          </cell>
        </row>
        <row r="166">
          <cell r="C166" t="str">
            <v>GNP per capita</v>
          </cell>
        </row>
        <row r="168">
          <cell r="C168" t="str">
            <v>Percentage change</v>
          </cell>
        </row>
        <row r="169">
          <cell r="C169" t="str">
            <v>Total consumption</v>
          </cell>
        </row>
        <row r="170">
          <cell r="C170" t="str">
            <v xml:space="preserve">  Public consumption</v>
          </cell>
        </row>
        <row r="171">
          <cell r="C171" t="str">
            <v xml:space="preserve">  Private consumption</v>
          </cell>
        </row>
        <row r="172">
          <cell r="C172" t="str">
            <v>Gross fixed capital formation</v>
          </cell>
        </row>
        <row r="173">
          <cell r="C173" t="str">
            <v xml:space="preserve">  Public gross fixed capital formation</v>
          </cell>
        </row>
        <row r="174">
          <cell r="C174" t="str">
            <v xml:space="preserve">  Private gross fixed capital formation</v>
          </cell>
        </row>
        <row r="175">
          <cell r="C175" t="str">
            <v>Changes in inventories</v>
          </cell>
        </row>
        <row r="176">
          <cell r="C176" t="str">
            <v>Exports of goods and services</v>
          </cell>
        </row>
        <row r="177">
          <cell r="C177" t="str">
            <v xml:space="preserve">  Exports of goods</v>
          </cell>
        </row>
        <row r="178">
          <cell r="C178" t="str">
            <v>Imports of goods and services</v>
          </cell>
        </row>
        <row r="179">
          <cell r="C179" t="str">
            <v xml:space="preserve">  Imports of goods</v>
          </cell>
        </row>
        <row r="180">
          <cell r="C180" t="str">
            <v>Real GDP growth rate:</v>
          </cell>
        </row>
        <row r="181">
          <cell r="C181" t="str">
            <v>Non-oil GDP</v>
          </cell>
        </row>
        <row r="183">
          <cell r="C183" t="str">
            <v xml:space="preserve">III.    FISCAL AND FINANCIAL INDICATORS </v>
          </cell>
        </row>
        <row r="185">
          <cell r="C185" t="str">
            <v>Central Government (bill. met.)</v>
          </cell>
        </row>
        <row r="186">
          <cell r="B186" t="str">
            <v>GCRG</v>
          </cell>
          <cell r="C186" t="str">
            <v>Total revenue and grants</v>
          </cell>
        </row>
        <row r="187">
          <cell r="C187" t="str">
            <v xml:space="preserve">   Total revenue</v>
          </cell>
        </row>
        <row r="188">
          <cell r="B188" t="str">
            <v>GCG</v>
          </cell>
          <cell r="C188" t="str">
            <v xml:space="preserve">  Grants received (current and capital)</v>
          </cell>
        </row>
        <row r="189">
          <cell r="B189" t="str">
            <v>GCGC</v>
          </cell>
          <cell r="C189" t="str">
            <v xml:space="preserve">     of which: project grants received</v>
          </cell>
        </row>
        <row r="190">
          <cell r="C190" t="str">
            <v xml:space="preserve">   Estimated grant financed technical assistance</v>
          </cell>
        </row>
        <row r="191">
          <cell r="C191" t="str">
            <v xml:space="preserve">   Tax revenue</v>
          </cell>
        </row>
        <row r="192">
          <cell r="B192" t="str">
            <v>GCENL</v>
          </cell>
          <cell r="C192" t="str">
            <v>Total expenditure and net lending</v>
          </cell>
        </row>
        <row r="193">
          <cell r="B193" t="str">
            <v>GCEG</v>
          </cell>
          <cell r="C193" t="str">
            <v>General public services</v>
          </cell>
        </row>
        <row r="194">
          <cell r="B194" t="str">
            <v>GCED</v>
          </cell>
          <cell r="C194" t="str">
            <v xml:space="preserve">   Defense</v>
          </cell>
        </row>
        <row r="195">
          <cell r="B195" t="str">
            <v>GCEE</v>
          </cell>
          <cell r="C195" t="str">
            <v xml:space="preserve">   Education</v>
          </cell>
        </row>
        <row r="196">
          <cell r="B196" t="str">
            <v>GCEEP</v>
          </cell>
          <cell r="C196" t="str">
            <v xml:space="preserve">      Elementary education</v>
          </cell>
        </row>
        <row r="197">
          <cell r="B197" t="str">
            <v>GCEH</v>
          </cell>
          <cell r="C197" t="str">
            <v xml:space="preserve">   Health</v>
          </cell>
        </row>
        <row r="198">
          <cell r="B198" t="str">
            <v>GCEHP</v>
          </cell>
          <cell r="C198" t="str">
            <v xml:space="preserve">      Basic healthcare</v>
          </cell>
        </row>
        <row r="199">
          <cell r="B199" t="str">
            <v>GCESWH</v>
          </cell>
          <cell r="C199" t="str">
            <v xml:space="preserve">   Social security, welfare &amp; housing</v>
          </cell>
        </row>
        <row r="200">
          <cell r="B200" t="str">
            <v>GCEES</v>
          </cell>
          <cell r="C200" t="str">
            <v xml:space="preserve">   Economic affairs &amp; services</v>
          </cell>
        </row>
        <row r="201">
          <cell r="B201" t="str">
            <v>GCEO</v>
          </cell>
          <cell r="C201" t="str">
            <v xml:space="preserve">   Other (residual)</v>
          </cell>
        </row>
        <row r="202">
          <cell r="C202" t="str">
            <v>Total expenditure (excluding net lending)</v>
          </cell>
        </row>
        <row r="203">
          <cell r="B203" t="str">
            <v>GCEC</v>
          </cell>
          <cell r="C203" t="str">
            <v xml:space="preserve">  Current expenditure</v>
          </cell>
        </row>
        <row r="204">
          <cell r="B204" t="str">
            <v>GCEW</v>
          </cell>
          <cell r="C204" t="str">
            <v xml:space="preserve">  Wages and salaries</v>
          </cell>
        </row>
        <row r="205">
          <cell r="B205" t="str">
            <v>GCEI_D</v>
          </cell>
          <cell r="C205" t="str">
            <v xml:space="preserve">    Domestic interest payments (scheduled)</v>
          </cell>
        </row>
        <row r="206">
          <cell r="B206" t="str">
            <v>GCEI_F</v>
          </cell>
          <cell r="C206" t="str">
            <v xml:space="preserve">    Foreign interest payments (scheduled  -budget)</v>
          </cell>
        </row>
        <row r="207">
          <cell r="C207" t="str">
            <v>Net Taxes</v>
          </cell>
        </row>
        <row r="208">
          <cell r="C208" t="str">
            <v>Net foreign borrowing</v>
          </cell>
        </row>
        <row r="209">
          <cell r="C209" t="str">
            <v>Domestic financing</v>
          </cell>
        </row>
        <row r="210">
          <cell r="C210" t="str">
            <v xml:space="preserve">   Of which:   bank financing</v>
          </cell>
        </row>
        <row r="212">
          <cell r="C212" t="str">
            <v>General Government (bill. met.)</v>
          </cell>
        </row>
        <row r="213">
          <cell r="B213" t="str">
            <v>GGRG</v>
          </cell>
          <cell r="C213" t="str">
            <v>Total revenue and grants</v>
          </cell>
        </row>
        <row r="214">
          <cell r="B214" t="str">
            <v>GGENL</v>
          </cell>
          <cell r="C214" t="str">
            <v>Total expenditure and net lending</v>
          </cell>
        </row>
        <row r="215">
          <cell r="B215" t="str">
            <v>GGEC</v>
          </cell>
          <cell r="C215" t="str">
            <v xml:space="preserve">  Current expenditure</v>
          </cell>
        </row>
        <row r="216">
          <cell r="C216" t="str">
            <v xml:space="preserve">        Current expenditure (adjusted)</v>
          </cell>
        </row>
        <row r="217">
          <cell r="B217" t="str">
            <v>GGED</v>
          </cell>
          <cell r="C217" t="str">
            <v xml:space="preserve">    Expenditure on national defense</v>
          </cell>
        </row>
        <row r="218">
          <cell r="C218" t="str">
            <v>Government investment</v>
          </cell>
        </row>
        <row r="219">
          <cell r="C219" t="str">
            <v xml:space="preserve">   Investment expenditure (from budget)</v>
          </cell>
        </row>
        <row r="221">
          <cell r="C221" t="str">
            <v>In percent of GDP</v>
          </cell>
        </row>
        <row r="222">
          <cell r="C222" t="str">
            <v>Central Government balance</v>
          </cell>
        </row>
        <row r="223">
          <cell r="C223" t="str">
            <v>Central Government balance (excl. grants)</v>
          </cell>
        </row>
        <row r="224">
          <cell r="C224" t="str">
            <v>General Government balance</v>
          </cell>
        </row>
        <row r="225">
          <cell r="C225" t="str">
            <v>Government investment/GDP:</v>
          </cell>
        </row>
        <row r="226">
          <cell r="C226" t="str">
            <v>Grants/GDP</v>
          </cell>
        </row>
        <row r="227">
          <cell r="C227" t="str">
            <v>Expenditure+net lending/GDP</v>
          </cell>
        </row>
        <row r="228">
          <cell r="C228" t="str">
            <v>Primary balance/GDP (revenue and grants - non-interest expenditure and net lending</v>
          </cell>
        </row>
        <row r="229">
          <cell r="C229" t="str">
            <v>Bank financing/GDP</v>
          </cell>
        </row>
        <row r="232">
          <cell r="C232" t="str">
            <v>IV. MONETARY INDICATORS</v>
          </cell>
        </row>
        <row r="234">
          <cell r="B234" t="str">
            <v>FMB</v>
          </cell>
          <cell r="C234" t="str">
            <v>Stock of broad money (M2; year end)</v>
          </cell>
        </row>
        <row r="235">
          <cell r="B235" t="str">
            <v>FIDR</v>
          </cell>
          <cell r="C235" t="str">
            <v>Short-term interest rate (central monetary authorities)</v>
          </cell>
        </row>
        <row r="236">
          <cell r="C236" t="str">
            <v>Rediscount rate (end of year)</v>
          </cell>
        </row>
        <row r="237">
          <cell r="C237" t="str">
            <v>Velocity of circulation</v>
          </cell>
        </row>
        <row r="238">
          <cell r="C238" t="str">
            <v>Broad money growth:</v>
          </cell>
        </row>
        <row r="239">
          <cell r="C239" t="str">
            <v>Broad money/DGP</v>
          </cell>
        </row>
        <row r="240">
          <cell r="C240" t="str">
            <v>CPS/GDP</v>
          </cell>
        </row>
        <row r="241">
          <cell r="C241" t="str">
            <v>COB/M2</v>
          </cell>
        </row>
        <row r="243">
          <cell r="C243" t="str">
            <v>V.   FOREIGN TRADE</v>
          </cell>
        </row>
        <row r="245">
          <cell r="B245" t="str">
            <v>TXG_D</v>
          </cell>
          <cell r="C245" t="str">
            <v>Export deflator/unit value for goods (index in U.S. dollars)</v>
          </cell>
        </row>
        <row r="246">
          <cell r="B246" t="str">
            <v>TMG_D</v>
          </cell>
          <cell r="C246" t="str">
            <v>Import deflator/unit value for goods (index in U.S. dollars)</v>
          </cell>
        </row>
        <row r="248">
          <cell r="B248" t="str">
            <v>TXGO</v>
          </cell>
          <cell r="C248" t="str">
            <v>Value of oil exports (US$ million)</v>
          </cell>
        </row>
        <row r="249">
          <cell r="B249" t="str">
            <v>TMGO</v>
          </cell>
          <cell r="C249" t="str">
            <v>Value of oil imports (US$ million)</v>
          </cell>
        </row>
        <row r="251">
          <cell r="C251" t="str">
            <v>Annual change export and import unit values, exchange rate</v>
          </cell>
        </row>
        <row r="252">
          <cell r="C252" t="str">
            <v xml:space="preserve">  Exports (national currency)</v>
          </cell>
        </row>
        <row r="253">
          <cell r="C253" t="str">
            <v xml:space="preserve">  Imports (national currency)</v>
          </cell>
        </row>
        <row r="254">
          <cell r="C254" t="str">
            <v xml:space="preserve">  Export deflator</v>
          </cell>
        </row>
        <row r="255">
          <cell r="C255" t="str">
            <v xml:space="preserve">  Import deflator</v>
          </cell>
        </row>
        <row r="256">
          <cell r="C256" t="str">
            <v xml:space="preserve">  Representative rate</v>
          </cell>
        </row>
        <row r="258">
          <cell r="C258" t="str">
            <v>Change in terms of trade (merchandise):</v>
          </cell>
        </row>
        <row r="259">
          <cell r="C259" t="str">
            <v xml:space="preserve">   Trade data</v>
          </cell>
        </row>
        <row r="260">
          <cell r="C260" t="str">
            <v xml:space="preserve">   National accounts</v>
          </cell>
        </row>
        <row r="262">
          <cell r="C262" t="str">
            <v>VI.  BALANCE OF PAYMENTS (Millions of U.S. dollars)</v>
          </cell>
        </row>
        <row r="264">
          <cell r="B264" t="str">
            <v>BCA</v>
          </cell>
          <cell r="C264" t="str">
            <v>Balance on CA (excl. capital transfers)</v>
          </cell>
        </row>
        <row r="265">
          <cell r="C265" t="str">
            <v>Balance on CA excl. grants (BPM4)</v>
          </cell>
        </row>
        <row r="266">
          <cell r="C266" t="str">
            <v>Balance on CA (BPM4)</v>
          </cell>
        </row>
        <row r="267">
          <cell r="C267" t="str">
            <v>Current account (CA)/ GDP</v>
          </cell>
        </row>
        <row r="268">
          <cell r="C268" t="str">
            <v>Current account (CA excl grants)/ GDP</v>
          </cell>
        </row>
        <row r="269">
          <cell r="B269" t="str">
            <v>BXG</v>
          </cell>
          <cell r="C269" t="str">
            <v>Exports of goods</v>
          </cell>
        </row>
        <row r="270">
          <cell r="B270" t="str">
            <v>BXS</v>
          </cell>
          <cell r="C270" t="str">
            <v>Exports of non factor (NF) services</v>
          </cell>
        </row>
        <row r="271">
          <cell r="C271" t="str">
            <v>Exports of goods, NF services and income</v>
          </cell>
        </row>
        <row r="272">
          <cell r="C272" t="str">
            <v xml:space="preserve">    Exports of goods and NF services</v>
          </cell>
        </row>
        <row r="273">
          <cell r="B273" t="str">
            <v>BMG</v>
          </cell>
          <cell r="C273" t="str">
            <v>Imports of goods (- sign)</v>
          </cell>
        </row>
        <row r="274">
          <cell r="B274" t="str">
            <v>BMS</v>
          </cell>
          <cell r="C274" t="str">
            <v>Imports of NF services (- sign)</v>
          </cell>
        </row>
        <row r="275">
          <cell r="C275" t="str">
            <v>Imports of goods, NF services and income</v>
          </cell>
        </row>
        <row r="276">
          <cell r="C276" t="str">
            <v xml:space="preserve">    Imports of goods and NF services</v>
          </cell>
        </row>
        <row r="277">
          <cell r="B277" t="str">
            <v>BXI</v>
          </cell>
          <cell r="C277" t="str">
            <v>Income credits</v>
          </cell>
        </row>
        <row r="278">
          <cell r="B278" t="str">
            <v>BMI</v>
          </cell>
          <cell r="C278" t="str">
            <v>Income debits (- sign)</v>
          </cell>
        </row>
        <row r="279">
          <cell r="B279" t="str">
            <v>BMII_G</v>
          </cell>
          <cell r="C279" t="str">
            <v xml:space="preserve">     Interest on public debt (scheduled; - sign)</v>
          </cell>
        </row>
        <row r="280">
          <cell r="B280" t="str">
            <v>BMIIMU</v>
          </cell>
          <cell r="C280" t="str">
            <v xml:space="preserve">       To multilateral creditors (scheduled; - sign)</v>
          </cell>
        </row>
        <row r="281">
          <cell r="B281" t="str">
            <v>BMIIBI</v>
          </cell>
          <cell r="C281" t="str">
            <v xml:space="preserve">       To bilateral creditors (scheduled; - sign)</v>
          </cell>
        </row>
        <row r="282">
          <cell r="B282" t="str">
            <v>BMIIBA</v>
          </cell>
          <cell r="C282" t="str">
            <v xml:space="preserve">       To banks (scheduled; - sign)</v>
          </cell>
        </row>
        <row r="283">
          <cell r="B283" t="str">
            <v>BMII_P</v>
          </cell>
          <cell r="C283" t="str">
            <v xml:space="preserve">  Interest on nonpublic debt (scheduled; - sign)</v>
          </cell>
        </row>
        <row r="284">
          <cell r="C284" t="str">
            <v xml:space="preserve"> Non energy imports</v>
          </cell>
        </row>
        <row r="286">
          <cell r="B286" t="str">
            <v>BTRP</v>
          </cell>
          <cell r="C286" t="str">
            <v>Private current transfers, net (excl. capital transfers) (BPM4,5)</v>
          </cell>
        </row>
        <row r="287">
          <cell r="B287" t="str">
            <v>BTRG</v>
          </cell>
          <cell r="C287" t="str">
            <v>Official current transfers, net (excl. capital transfers) (BPM5)</v>
          </cell>
        </row>
        <row r="288">
          <cell r="C288" t="str">
            <v>Official transfers, net(BPM4)</v>
          </cell>
        </row>
        <row r="289">
          <cell r="C289" t="str">
            <v>Net factor income and unreq. transfers, accrued (BPM4)</v>
          </cell>
        </row>
        <row r="290">
          <cell r="C290" t="str">
            <v>Net factor income and unreq. transfers, cash (BPM4)</v>
          </cell>
        </row>
        <row r="291">
          <cell r="B291" t="str">
            <v>cash interest needs to be entered for form. to make sense.  Add HCB to equal SR table!</v>
          </cell>
          <cell r="C291" t="str">
            <v>Net factor income and unreq. transf. accrued (BPM5) 6/</v>
          </cell>
        </row>
        <row r="292">
          <cell r="C292" t="str">
            <v>Net factor income and transfers, cash (BPM5) 4/</v>
          </cell>
        </row>
        <row r="293">
          <cell r="B293" t="str">
            <v>cash interest needs to be entered for form. to make sense.  Add HCB to equal SR table!</v>
          </cell>
          <cell r="C293" t="str">
            <v>Disposable national income (cash basis, BPM4) in Mt</v>
          </cell>
        </row>
        <row r="294">
          <cell r="B294" t="str">
            <v>cash interest needs to be entered for form. to make sense.  Add HCB to equal SR table!</v>
          </cell>
        </row>
        <row r="297">
          <cell r="B297" t="str">
            <v>BK</v>
          </cell>
          <cell r="C297" t="str">
            <v>Balance on capital account (BPM5)</v>
          </cell>
        </row>
        <row r="298">
          <cell r="B298" t="str">
            <v>BKF</v>
          </cell>
          <cell r="C298" t="str">
            <v xml:space="preserve">  Debt forgiveness (with forgiven amount +)</v>
          </cell>
        </row>
        <row r="299">
          <cell r="B299" t="str">
            <v>BKFMU</v>
          </cell>
          <cell r="C299" t="str">
            <v xml:space="preserve">    By multilateral creditors</v>
          </cell>
        </row>
        <row r="300">
          <cell r="B300" t="str">
            <v>BKFBI</v>
          </cell>
          <cell r="C300" t="str">
            <v xml:space="preserve">    By bilateral creditors</v>
          </cell>
        </row>
        <row r="301">
          <cell r="B301" t="str">
            <v>BKFBA</v>
          </cell>
          <cell r="C301" t="str">
            <v xml:space="preserve">    By banks</v>
          </cell>
        </row>
        <row r="302">
          <cell r="C302" t="str">
            <v>Balance on capital account (BPM4)   1/</v>
          </cell>
        </row>
        <row r="303">
          <cell r="D303" t="str">
            <v xml:space="preserve"> </v>
          </cell>
        </row>
        <row r="304">
          <cell r="B304" t="str">
            <v>BF</v>
          </cell>
          <cell r="C304" t="str">
            <v>Balance on financial account (BPM5, incl. reserves)</v>
          </cell>
        </row>
        <row r="306">
          <cell r="B306" t="str">
            <v>BFD</v>
          </cell>
          <cell r="C306" t="str">
            <v>Direct investment, net</v>
          </cell>
        </row>
        <row r="307">
          <cell r="B307" t="str">
            <v>BFDL</v>
          </cell>
          <cell r="C307" t="str">
            <v xml:space="preserve">   of which: debt-creating direct inv. Liabilities</v>
          </cell>
        </row>
        <row r="308">
          <cell r="B308" t="str">
            <v>BFDI</v>
          </cell>
          <cell r="C308" t="str">
            <v xml:space="preserve">  Direct investment in reporting country</v>
          </cell>
        </row>
        <row r="310">
          <cell r="B310" t="str">
            <v>BFL_C_G</v>
          </cell>
          <cell r="C310" t="str">
            <v>Gross public borrowing, including IMF</v>
          </cell>
        </row>
        <row r="311">
          <cell r="B311" t="str">
            <v>BFL_CMU</v>
          </cell>
          <cell r="C311" t="str">
            <v xml:space="preserve">  From multilateral creditors (incl. IMF)</v>
          </cell>
        </row>
        <row r="312">
          <cell r="B312" t="str">
            <v>BFL_CBI</v>
          </cell>
          <cell r="C312" t="str">
            <v xml:space="preserve">  From bilateral creditors</v>
          </cell>
        </row>
        <row r="313">
          <cell r="B313" t="str">
            <v>BFL_CBA</v>
          </cell>
          <cell r="C313" t="str">
            <v xml:space="preserve">  From banks</v>
          </cell>
        </row>
        <row r="314">
          <cell r="B314" t="str">
            <v>BFL_C_P</v>
          </cell>
          <cell r="C314" t="str">
            <v>Other gross borrowing</v>
          </cell>
        </row>
        <row r="316">
          <cell r="B316" t="str">
            <v>BFL_D_G</v>
          </cell>
          <cell r="C316" t="str">
            <v>Public amortization (scheduled; - sign)</v>
          </cell>
        </row>
        <row r="317">
          <cell r="B317" t="str">
            <v>BFL_DMU</v>
          </cell>
          <cell r="C317" t="str">
            <v xml:space="preserve">  To multilateral creditors (scheduled; - sign) (incl. IMF)</v>
          </cell>
        </row>
        <row r="318">
          <cell r="B318" t="str">
            <v>BFL_DBI</v>
          </cell>
          <cell r="C318" t="str">
            <v xml:space="preserve">  To bilateral creditors (scheduled; - sign)</v>
          </cell>
        </row>
        <row r="319">
          <cell r="B319" t="str">
            <v>BFL_DBA</v>
          </cell>
          <cell r="C319" t="str">
            <v xml:space="preserve">  To banks (scheduled; - sign)</v>
          </cell>
        </row>
        <row r="320">
          <cell r="B320" t="str">
            <v>BFL_D_P</v>
          </cell>
          <cell r="C320" t="str">
            <v>Other amortization (scheduled; - sign)</v>
          </cell>
        </row>
        <row r="321">
          <cell r="C321" t="str">
            <v xml:space="preserve"> </v>
          </cell>
        </row>
        <row r="322">
          <cell r="B322" t="str">
            <v>BFUND</v>
          </cell>
          <cell r="C322" t="str">
            <v>Memorandum: Net credit from IMF</v>
          </cell>
        </row>
        <row r="324">
          <cell r="B324" t="str">
            <v>BFL_DF</v>
          </cell>
          <cell r="C324" t="str">
            <v>Amortization on account of debt-reduction operations (- sign)</v>
          </cell>
        </row>
        <row r="325">
          <cell r="B325" t="str">
            <v>BFLB_DF</v>
          </cell>
          <cell r="C325" t="str">
            <v xml:space="preserve">  To banks (- sign)</v>
          </cell>
        </row>
        <row r="327">
          <cell r="B327" t="str">
            <v>BER</v>
          </cell>
          <cell r="C327" t="str">
            <v>Rescheduling of current maturities</v>
          </cell>
        </row>
        <row r="328">
          <cell r="B328" t="str">
            <v>BERBI</v>
          </cell>
          <cell r="C328" t="str">
            <v xml:space="preserve">  Of obligations to bilateral creditors</v>
          </cell>
        </row>
        <row r="329">
          <cell r="B329" t="str">
            <v>BERBA</v>
          </cell>
          <cell r="C329" t="str">
            <v xml:space="preserve">  Of obligations to banks</v>
          </cell>
        </row>
        <row r="331">
          <cell r="B331" t="str">
            <v>BEA</v>
          </cell>
          <cell r="C331" t="str">
            <v>Accumulation of arrears, net (decrease -)</v>
          </cell>
        </row>
        <row r="332">
          <cell r="B332" t="str">
            <v>BEAMU</v>
          </cell>
          <cell r="C332" t="str">
            <v xml:space="preserve">  To multilateral creditors, net (decrease -)</v>
          </cell>
        </row>
        <row r="333">
          <cell r="B333" t="str">
            <v>BEABI</v>
          </cell>
          <cell r="C333" t="str">
            <v xml:space="preserve">  To bilateral creditors, net (decrease -)</v>
          </cell>
        </row>
        <row r="334">
          <cell r="B334" t="str">
            <v>BEABA</v>
          </cell>
          <cell r="C334" t="str">
            <v xml:space="preserve">  To banks, net (decrease -)</v>
          </cell>
        </row>
        <row r="336">
          <cell r="B336" t="str">
            <v>BEO</v>
          </cell>
          <cell r="C336" t="str">
            <v>Other exceptional financing</v>
          </cell>
        </row>
        <row r="338">
          <cell r="B338" t="str">
            <v>BFOTH</v>
          </cell>
          <cell r="C338" t="str">
            <v>Other long-term financial flows, net</v>
          </cell>
        </row>
        <row r="339">
          <cell r="B339" t="str">
            <v>BFPA</v>
          </cell>
          <cell r="C339" t="str">
            <v xml:space="preserve">  Portfolio investment assets, net (increase -)</v>
          </cell>
        </row>
        <row r="340">
          <cell r="B340" t="str">
            <v>BFPL</v>
          </cell>
          <cell r="C340" t="str">
            <v xml:space="preserve">  Portfolio investment liabilities, net </v>
          </cell>
        </row>
        <row r="341">
          <cell r="B341" t="str">
            <v>BFPQ</v>
          </cell>
          <cell r="C341" t="str">
            <v xml:space="preserve">   Of which:  equity securities</v>
          </cell>
        </row>
        <row r="343">
          <cell r="B343" t="str">
            <v>BFO_S</v>
          </cell>
          <cell r="C343" t="str">
            <v>Other short-term flows, net   17/</v>
          </cell>
        </row>
        <row r="344">
          <cell r="D344" t="str">
            <v xml:space="preserve"> </v>
          </cell>
        </row>
        <row r="345">
          <cell r="B345" t="str">
            <v>BFLRES</v>
          </cell>
          <cell r="C345" t="str">
            <v>Residual financing (projections only; history = 0)</v>
          </cell>
        </row>
        <row r="346">
          <cell r="B346" t="str">
            <v>BFRA</v>
          </cell>
          <cell r="C346" t="str">
            <v>Reserve assets (accumulation -)</v>
          </cell>
        </row>
        <row r="347">
          <cell r="C347" t="str">
            <v>NFA accumulation</v>
          </cell>
        </row>
        <row r="348">
          <cell r="B348" t="str">
            <v>BNEO</v>
          </cell>
          <cell r="C348" t="str">
            <v>Net errors and omissions (= 0 in projection period)</v>
          </cell>
        </row>
        <row r="350">
          <cell r="B350" t="str">
            <v xml:space="preserve"> </v>
          </cell>
          <cell r="C350" t="str">
            <v>Exceptional financing</v>
          </cell>
        </row>
        <row r="352">
          <cell r="B352" t="str">
            <v>BFL</v>
          </cell>
          <cell r="C352" t="str">
            <v>Net liability flows</v>
          </cell>
        </row>
        <row r="353">
          <cell r="B353" t="str">
            <v>BFLMU</v>
          </cell>
          <cell r="C353" t="str">
            <v>Multilateral</v>
          </cell>
        </row>
        <row r="354">
          <cell r="B354" t="str">
            <v>BFLBI</v>
          </cell>
          <cell r="C354" t="str">
            <v>Bilateral</v>
          </cell>
        </row>
        <row r="355">
          <cell r="B355" t="str">
            <v>BFLBA</v>
          </cell>
          <cell r="C355" t="str">
            <v>Banks</v>
          </cell>
        </row>
        <row r="357">
          <cell r="C357" t="str">
            <v>VII. EXTERNAL DEBT (Millions of U.S. dollars)</v>
          </cell>
        </row>
        <row r="359">
          <cell r="B359" t="str">
            <v>D_G</v>
          </cell>
          <cell r="C359" t="str">
            <v>Total public debt (incl. short-term debt, arrears, and IMF)</v>
          </cell>
        </row>
        <row r="360">
          <cell r="B360" t="str">
            <v>DMU</v>
          </cell>
          <cell r="C360" t="str">
            <v xml:space="preserve">  Multilateral debt</v>
          </cell>
        </row>
        <row r="361">
          <cell r="B361" t="str">
            <v>DBI</v>
          </cell>
          <cell r="C361" t="str">
            <v xml:space="preserve">  Bilateral debt</v>
          </cell>
        </row>
        <row r="362">
          <cell r="B362" t="str">
            <v>DBA</v>
          </cell>
          <cell r="C362" t="str">
            <v xml:space="preserve">  Debt to banks</v>
          </cell>
        </row>
        <row r="363">
          <cell r="B363" t="str">
            <v>D_P</v>
          </cell>
          <cell r="C363" t="str">
            <v>Other (nonpublic) debt    9/</v>
          </cell>
        </row>
        <row r="364">
          <cell r="D364" t="str">
            <v xml:space="preserve"> </v>
          </cell>
        </row>
        <row r="365">
          <cell r="B365" t="str">
            <v>DA</v>
          </cell>
          <cell r="C365" t="str">
            <v>Total stock of arrears 7/</v>
          </cell>
        </row>
        <row r="366">
          <cell r="B366" t="str">
            <v>DAMU</v>
          </cell>
          <cell r="C366" t="str">
            <v xml:space="preserve">  To multilateral creditors  11/</v>
          </cell>
        </row>
        <row r="367">
          <cell r="B367" t="str">
            <v>DABI</v>
          </cell>
          <cell r="C367" t="str">
            <v xml:space="preserve">  To bilateral creditors  12/</v>
          </cell>
        </row>
        <row r="368">
          <cell r="B368" t="str">
            <v>DABA</v>
          </cell>
          <cell r="C368" t="str">
            <v xml:space="preserve">  To banks  18/</v>
          </cell>
        </row>
        <row r="370">
          <cell r="B370" t="str">
            <v>D_S</v>
          </cell>
          <cell r="C370" t="str">
            <v>Total short-term debt  7/  14/</v>
          </cell>
        </row>
        <row r="371">
          <cell r="D371" t="str">
            <v xml:space="preserve"> </v>
          </cell>
        </row>
        <row r="372">
          <cell r="B372" t="str">
            <v>DDR</v>
          </cell>
          <cell r="C372" t="str">
            <v>Impact of debt-reduction operations  15/</v>
          </cell>
        </row>
        <row r="373">
          <cell r="B373" t="str">
            <v>DDRBA</v>
          </cell>
          <cell r="C373" t="str">
            <v xml:space="preserve">  Impact of bank debt-reduction operations  13/</v>
          </cell>
        </row>
        <row r="374">
          <cell r="C374" t="str">
            <v>Memorandum items:</v>
          </cell>
        </row>
        <row r="375">
          <cell r="C375" t="str">
            <v>Public external debt to GDP ratio:  16/</v>
          </cell>
        </row>
        <row r="376">
          <cell r="C376" t="str">
            <v>Public external debt service (scheduled) (% of exports of g&amp;s):</v>
          </cell>
        </row>
        <row r="377">
          <cell r="C377" t="str">
            <v>Public external debt service (cash) (% of exports of g&amp;s):</v>
          </cell>
        </row>
        <row r="378">
          <cell r="C378" t="str">
            <v>Public external debt to exports of goods and services</v>
          </cell>
        </row>
        <row r="379">
          <cell r="C379" t="str">
            <v xml:space="preserve">    Scheduled debt service/fiscal revenue bef. grants</v>
          </cell>
        </row>
        <row r="380">
          <cell r="B380" t="str">
            <v xml:space="preserve"> </v>
          </cell>
          <cell r="C380" t="str">
            <v>Debt relief</v>
          </cell>
        </row>
        <row r="381">
          <cell r="C381" t="str">
            <v xml:space="preserve"> </v>
          </cell>
          <cell r="D381" t="str">
            <v xml:space="preserve"> </v>
          </cell>
        </row>
        <row r="382">
          <cell r="C382" t="str">
            <v xml:space="preserve"> VIII. SAVINGS INVESTMENT BALANCE </v>
          </cell>
        </row>
        <row r="383">
          <cell r="C383" t="str">
            <v>In current prices</v>
          </cell>
        </row>
        <row r="384">
          <cell r="C384" t="str">
            <v>BPM5</v>
          </cell>
        </row>
        <row r="385">
          <cell r="C385" t="str">
            <v>Net factor income and Unrequired transfers, accrued (BPM5)</v>
          </cell>
        </row>
        <row r="386">
          <cell r="C386" t="str">
            <v xml:space="preserve">  Net factor income from abroad (accrued) (NFI)</v>
          </cell>
        </row>
        <row r="387">
          <cell r="C387" t="str">
            <v xml:space="preserve">  Income credits</v>
          </cell>
        </row>
        <row r="388">
          <cell r="C388" t="str">
            <v xml:space="preserve">  Income debits</v>
          </cell>
        </row>
        <row r="389">
          <cell r="C389" t="str">
            <v>Net unrequited transfers (NUT) (BPM5)</v>
          </cell>
        </row>
        <row r="390">
          <cell r="C390" t="str">
            <v xml:space="preserve">  Public sector (BPM5)</v>
          </cell>
        </row>
        <row r="391">
          <cell r="C391" t="str">
            <v xml:space="preserve">  Private sector</v>
          </cell>
          <cell r="D391" t="str">
            <v xml:space="preserve"> </v>
          </cell>
        </row>
        <row r="393">
          <cell r="C393" t="str">
            <v>Gross national product (GNP) = GDP + NFI (BPM5)</v>
          </cell>
        </row>
        <row r="394">
          <cell r="C394" t="str">
            <v>Gross domestic income (GDI) = GNP + NUT (BPM5)</v>
          </cell>
        </row>
        <row r="395">
          <cell r="C395" t="str">
            <v>Gross National Savings (GNS) = GDI - C (BPM5)</v>
          </cell>
        </row>
        <row r="397">
          <cell r="C397" t="str">
            <v>BPM4</v>
          </cell>
        </row>
        <row r="398">
          <cell r="C398" t="str">
            <v>Net factor income and Unrequired transfers, accrued (BPM4)</v>
          </cell>
        </row>
        <row r="399">
          <cell r="C399" t="str">
            <v>Net unrequited transfers (NUT) (BPM4)</v>
          </cell>
        </row>
        <row r="400">
          <cell r="C400" t="str">
            <v xml:space="preserve">  Public sector (BPM4)</v>
          </cell>
        </row>
        <row r="401">
          <cell r="C401" t="str">
            <v>Net factor income from abroad, cash</v>
          </cell>
        </row>
        <row r="403">
          <cell r="C403" t="str">
            <v>Gross disposable income (GDI) = GNP + NUT (BPM4)</v>
          </cell>
        </row>
        <row r="404">
          <cell r="C404" t="str">
            <v>Gross National Savings (GNS) = GDI - C (BPM4)</v>
          </cell>
        </row>
        <row r="406">
          <cell r="C406" t="str">
            <v>As appears in OLD macroframework (BPM4)</v>
          </cell>
        </row>
        <row r="408">
          <cell r="C408" t="str">
            <v>Gross domestic product</v>
          </cell>
        </row>
        <row r="409">
          <cell r="C409" t="str">
            <v>Domestic absorption (A) = C + I</v>
          </cell>
        </row>
        <row r="411">
          <cell r="C411" t="str">
            <v>Net factor income and unrequited transfers, cash, (OM)</v>
          </cell>
        </row>
        <row r="412">
          <cell r="C412" t="str">
            <v xml:space="preserve">  Net factor income from abroad, cash, (OM)</v>
          </cell>
        </row>
        <row r="413">
          <cell r="C413" t="str">
            <v xml:space="preserve">       Public sector  (from BOP)</v>
          </cell>
          <cell r="D413" t="str">
            <v xml:space="preserve"> </v>
          </cell>
        </row>
        <row r="414">
          <cell r="C414" t="str">
            <v xml:space="preserve">       Private sector</v>
          </cell>
        </row>
        <row r="415">
          <cell r="C415" t="str">
            <v xml:space="preserve">                   o/w servicing of HCB and gas in bill of MT</v>
          </cell>
        </row>
        <row r="416">
          <cell r="C416" t="str">
            <v xml:space="preserve">  Net unrequited transfers, cash basis (NUT)</v>
          </cell>
        </row>
        <row r="417">
          <cell r="C417" t="str">
            <v xml:space="preserve">       Public sector</v>
          </cell>
          <cell r="D417" t="str">
            <v xml:space="preserve"> </v>
          </cell>
        </row>
        <row r="418">
          <cell r="C418" t="str">
            <v xml:space="preserve">       Private sector</v>
          </cell>
        </row>
        <row r="419">
          <cell r="D419" t="str">
            <v xml:space="preserve"> </v>
          </cell>
        </row>
        <row r="420">
          <cell r="C420" t="str">
            <v>Gross domestic income (GDI) = GDP + NFI +NUT (OM)</v>
          </cell>
        </row>
        <row r="421">
          <cell r="C421" t="str">
            <v>Gross National Savings (GNS) = GDI - C (OM)</v>
          </cell>
        </row>
        <row r="422">
          <cell r="C422" t="str">
            <v xml:space="preserve">  Public sector </v>
          </cell>
          <cell r="D422" t="str">
            <v xml:space="preserve"> </v>
          </cell>
        </row>
        <row r="423">
          <cell r="C423" t="str">
            <v xml:space="preserve">  Private sector</v>
          </cell>
          <cell r="D423" t="str">
            <v xml:space="preserve"> </v>
          </cell>
        </row>
        <row r="425">
          <cell r="C425" t="str">
            <v>Gross Domestic Savings (GDS) = GDP - C</v>
          </cell>
        </row>
        <row r="426">
          <cell r="C426" t="str">
            <v xml:space="preserve">  Public sector </v>
          </cell>
          <cell r="D426" t="str">
            <v xml:space="preserve"> </v>
          </cell>
        </row>
        <row r="427">
          <cell r="C427" t="str">
            <v xml:space="preserve">  Private sector</v>
          </cell>
        </row>
        <row r="429">
          <cell r="C429" t="str">
            <v>Gross investment (I)</v>
          </cell>
        </row>
        <row r="430">
          <cell r="C430" t="str">
            <v xml:space="preserve">  Public investment</v>
          </cell>
        </row>
        <row r="431">
          <cell r="C431" t="str">
            <v xml:space="preserve">  Private investment</v>
          </cell>
        </row>
        <row r="432">
          <cell r="C432" t="str">
            <v xml:space="preserve">    o/w : electricity and gas projects</v>
          </cell>
        </row>
        <row r="434">
          <cell r="C434" t="str">
            <v>Foreign savings = I - GNS</v>
          </cell>
        </row>
        <row r="435">
          <cell r="C435" t="str">
            <v>Net official  resource transfers</v>
          </cell>
        </row>
        <row r="436">
          <cell r="C436" t="str">
            <v>Gross energy savings</v>
          </cell>
        </row>
        <row r="437">
          <cell r="C437" t="str">
            <v>IX.  FLOW OF FUNDS</v>
          </cell>
        </row>
        <row r="439">
          <cell r="C439" t="str">
            <v>SECTORAL NONFINANCIAL TRANSACTIONS</v>
          </cell>
        </row>
        <row r="440">
          <cell r="B440" t="str">
            <v>I</v>
          </cell>
        </row>
        <row r="441">
          <cell r="B441" t="str">
            <v>I.1</v>
          </cell>
          <cell r="C441" t="str">
            <v>Domestic sector (savings - investment = GDI - A) (BPM5)</v>
          </cell>
        </row>
        <row r="442">
          <cell r="C442" t="str">
            <v>Domestic sector (savings - investment = GDI - A) (BPM4)</v>
          </cell>
        </row>
        <row r="443">
          <cell r="C443" t="str">
            <v>Domestic sector (savings - investment = GDI - A) (OM)</v>
          </cell>
        </row>
        <row r="444">
          <cell r="B444" t="str">
            <v>I.1.1</v>
          </cell>
          <cell r="C444" t="str">
            <v xml:space="preserve">  Private sector</v>
          </cell>
        </row>
        <row r="445">
          <cell r="C445" t="str">
            <v xml:space="preserve">    Private sector - non-energy</v>
          </cell>
        </row>
        <row r="446">
          <cell r="C446" t="str">
            <v xml:space="preserve">    Private sector - energy</v>
          </cell>
        </row>
        <row r="447">
          <cell r="C447" t="str">
            <v xml:space="preserve">  Public sector</v>
          </cell>
        </row>
        <row r="448">
          <cell r="C448" t="str">
            <v xml:space="preserve">  Banking sector</v>
          </cell>
          <cell r="D448" t="str">
            <v xml:space="preserve"> </v>
          </cell>
        </row>
        <row r="449">
          <cell r="C449" t="str">
            <v>External sector</v>
          </cell>
        </row>
        <row r="450">
          <cell r="C450" t="str">
            <v>Horizontal Check</v>
          </cell>
        </row>
        <row r="452">
          <cell r="C452" t="str">
            <v>X. CONSISTENCY CHECK TABLE - Blue checks correspond to WEO</v>
          </cell>
        </row>
        <row r="454">
          <cell r="D454" t="str">
            <v xml:space="preserve"> </v>
          </cell>
        </row>
        <row r="455">
          <cell r="C455" t="str">
            <v>I:  NATIONAL ACCOUNTS IN REAL TERMS</v>
          </cell>
        </row>
        <row r="457">
          <cell r="C457" t="str">
            <v>Real GDP accounting identity:</v>
          </cell>
        </row>
        <row r="458">
          <cell r="C458" t="str">
            <v xml:space="preserve"> NGDP_R-(NCG_R+NCP_R+NFI_R+NINV_R+NX_R-NM_R)=0</v>
          </cell>
        </row>
        <row r="460">
          <cell r="C460" t="str">
            <v>II:  NATIONAL ACCOUNTS IN NOMINAL TERMS</v>
          </cell>
        </row>
        <row r="462">
          <cell r="C462" t="str">
            <v>Nominal GDP accounting identity:</v>
          </cell>
        </row>
        <row r="463">
          <cell r="C463" t="str">
            <v xml:space="preserve"> NGDP-(NCG+NCP+NFI+NINV+NX-NM)=0</v>
          </cell>
        </row>
        <row r="465">
          <cell r="C465" t="str">
            <v>National income identity:</v>
          </cell>
        </row>
        <row r="466">
          <cell r="C466" t="str">
            <v xml:space="preserve">  NGNI-(NGDP+((BXI+BMI+BTRP+BTRG)*ENDA_PR)/1000)=0</v>
          </cell>
        </row>
        <row r="468">
          <cell r="C468" t="str">
            <v>III:  BALANCE OF PAYMENTS</v>
          </cell>
        </row>
        <row r="470">
          <cell r="C470" t="str">
            <v>Current account identity:</v>
          </cell>
        </row>
        <row r="471">
          <cell r="C471" t="str">
            <v xml:space="preserve">  BCA-(BXG+BMG+BXS+BMS+BXI+BMI+BTRP+BTRG)=0</v>
          </cell>
        </row>
        <row r="472">
          <cell r="C472" t="str">
            <v>As percent of GDP:</v>
          </cell>
        </row>
        <row r="473">
          <cell r="C473" t="str">
            <v xml:space="preserve">  (BCA/((NGDP/ENDA_PR)*1000))*100</v>
          </cell>
        </row>
        <row r="474">
          <cell r="C474" t="str">
            <v>Financial account identity:</v>
          </cell>
        </row>
        <row r="475">
          <cell r="C475" t="str">
            <v xml:space="preserve">  BF-(BFD+BFL_C_G+BFL_C_P+BFL_D_G+BFL_D_P+BFL_DF</v>
          </cell>
        </row>
        <row r="476">
          <cell r="C476" t="str">
            <v xml:space="preserve">      +BER+BEA+BEO+BFOTH+BFO_S+BFLRES+BFRA)=0</v>
          </cell>
        </row>
        <row r="477">
          <cell r="C477" t="str">
            <v>Overall balance of payments identity:</v>
          </cell>
        </row>
        <row r="478">
          <cell r="C478" t="str">
            <v xml:space="preserve">  BCA+BK+BF+BNEO=0</v>
          </cell>
        </row>
        <row r="480">
          <cell r="C480" t="str">
            <v>Debt file v. BOP file</v>
          </cell>
        </row>
        <row r="481">
          <cell r="C481" t="str">
            <v>Total interest, scheduled</v>
          </cell>
        </row>
        <row r="482">
          <cell r="C482" t="str">
            <v>Total amortization, no IMF</v>
          </cell>
        </row>
        <row r="485">
          <cell r="C485" t="str">
            <v>Fiscal v. Real</v>
          </cell>
        </row>
        <row r="486">
          <cell r="C486" t="str">
            <v>Public investment</v>
          </cell>
        </row>
        <row r="488">
          <cell r="C488" t="str">
            <v>Fiscal v. BOP</v>
          </cell>
        </row>
        <row r="489">
          <cell r="C489" t="str">
            <v>Foreign interest payments from budget, after debt relief, only proj.</v>
          </cell>
        </row>
        <row r="491">
          <cell r="C491" t="str">
            <v>Explanatory notes:</v>
          </cell>
        </row>
        <row r="493">
          <cell r="C493" t="str">
            <v xml:space="preserve">1.  There is no information on the composition of debt relief, nor on the maturity of cancelled debt.  All debt relief </v>
          </cell>
        </row>
        <row r="494">
          <cell r="C494" t="str">
            <v xml:space="preserve">    assumed to be rescheduling; debt cancelled assumed to apply to future maturities.</v>
          </cell>
        </row>
        <row r="495">
          <cell r="C495" t="str">
            <v>2.  Population present in the country: sharp changes reflect refugee movements.</v>
          </cell>
        </row>
        <row r="496">
          <cell r="C496" t="str">
            <v>4.  Current transfers in 1980-1990 estimated by keeping 1990 proportion of project grants in total fixed.</v>
          </cell>
        </row>
        <row r="497">
          <cell r="C497" t="str">
            <v>5.  Mozambique does not produce constant price series, only real growth rates of NA aggregates based on previous</v>
          </cell>
        </row>
        <row r="498">
          <cell r="C498" t="str">
            <v xml:space="preserve">    year's prices.</v>
          </cell>
        </row>
        <row r="499">
          <cell r="C499" t="str">
            <v>6.  All private transfers assumed to be current.</v>
          </cell>
        </row>
        <row r="500">
          <cell r="C500" t="str">
            <v>7.  For 1980-1992 stocks of arrears derived from changes of arrears in BOP; does not reflect valuation changes or</v>
          </cell>
        </row>
        <row r="501">
          <cell r="C501" t="str">
            <v xml:space="preserve">    revisions.  Cummulative changes amount to $160 more than known arrears in 1993, possibly unregistered debt </v>
          </cell>
        </row>
        <row r="502">
          <cell r="C502" t="str">
            <v xml:space="preserve">    cancellation.</v>
          </cell>
        </row>
        <row r="503">
          <cell r="C503" t="str">
            <v>8.  The parallel market rate should have been used as representative up to 1992, but data are not available until 1990.</v>
          </cell>
        </row>
        <row r="504">
          <cell r="C504" t="str">
            <v>9.  For 1980-85 source is ETA; from 1986-1993 source are official publications; thereafter, staff data base reconciled</v>
          </cell>
        </row>
        <row r="505">
          <cell r="C505" t="str">
            <v>9.  with authorities.</v>
          </cell>
        </row>
        <row r="506">
          <cell r="C506" t="str">
            <v>10. For 1987-1993 source official publication; for 1985-86, extrapolation between available figure from documents for</v>
          </cell>
        </row>
        <row r="507">
          <cell r="C507" t="str">
            <v xml:space="preserve">    1984 and 1987.  For 1980-83 assumed annual nominal growth rate of 10 percent.</v>
          </cell>
        </row>
        <row r="508">
          <cell r="C508" t="str">
            <v>11. Residual.</v>
          </cell>
        </row>
        <row r="509">
          <cell r="C509" t="str">
            <v>12. For 1985-93 source is official publication.  Appears to include both insured and uninsured debt.  Before 1984,</v>
          </cell>
        </row>
        <row r="510">
          <cell r="C510" t="str">
            <v xml:space="preserve">    assumed to have grown at 10 percent annually; for 1984, source is Fund document.  As of 1993, all commercial debt </v>
          </cell>
        </row>
        <row r="511">
          <cell r="C511" t="str">
            <v xml:space="preserve">    debt cancelled or taken over by bilaterals.</v>
          </cell>
        </row>
        <row r="512">
          <cell r="C512" t="str">
            <v xml:space="preserve">13. Arrears to banks for 1984, 1990 and 92 from documents.  In 1993 all debt to banks had been assumed by bilaterals. </v>
          </cell>
        </row>
        <row r="513">
          <cell r="C513" t="str">
            <v xml:space="preserve">    Data for 1991 and 1983-89 based on assumptions.  Before 1983, Mozambique did not incurr significant arrears.</v>
          </cell>
        </row>
        <row r="514">
          <cell r="C514" t="str">
            <v>14. All available data show no arrears or negligible arrears to multilaterals.</v>
          </cell>
        </row>
        <row r="515">
          <cell r="C515" t="str">
            <v>15. Residual.</v>
          </cell>
        </row>
        <row r="516">
          <cell r="C516" t="str">
            <v>16. Data for 1988 and 1989 from fund documents.  Thereafter extrapolated</v>
          </cell>
        </row>
        <row r="517">
          <cell r="C517" t="str">
            <v xml:space="preserve">    to become 0 by 1992.  Before extrapolated to start increasing in 1984.</v>
          </cell>
        </row>
        <row r="518">
          <cell r="B518" t="str">
            <v>I.1.2</v>
          </cell>
          <cell r="C518" t="str">
            <v>17. Up until 1992 the foreign assets of commercial banks cannot be separated from those of the Monetary Authorities.</v>
          </cell>
        </row>
        <row r="519">
          <cell r="B519" t="str">
            <v>I.1.3</v>
          </cell>
          <cell r="C519" t="str">
            <v>18.  Includes entire HCB debt, which may contain some bilateral elements.</v>
          </cell>
        </row>
        <row r="520">
          <cell r="B520" t="str">
            <v>I.2</v>
          </cell>
          <cell r="C520" t="str">
            <v xml:space="preserve"> </v>
          </cell>
        </row>
        <row r="521">
          <cell r="B521" t="str">
            <v>I.1+I.2</v>
          </cell>
        </row>
        <row r="526">
          <cell r="D526" t="str">
            <v xml:space="preserve"> </v>
          </cell>
        </row>
      </sheetData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6"/>
  <sheetViews>
    <sheetView showGridLines="0" tabSelected="1" topLeftCell="U1" zoomScale="124" zoomScaleNormal="124" zoomScaleSheetLayoutView="96" workbookViewId="0">
      <selection activeCell="AO12" sqref="AO12"/>
    </sheetView>
  </sheetViews>
  <sheetFormatPr defaultColWidth="8.7109375" defaultRowHeight="15" customHeight="1"/>
  <cols>
    <col min="1" max="1" width="47.42578125" style="1" customWidth="1"/>
    <col min="2" max="38" width="7.7109375" style="1" customWidth="1"/>
    <col min="39" max="39" width="8.7109375" style="1"/>
    <col min="40" max="40" width="11.7109375" style="1" bestFit="1" customWidth="1"/>
    <col min="41" max="16384" width="8.7109375" style="1"/>
  </cols>
  <sheetData>
    <row r="1" spans="1:41" ht="14.1" customHeight="1"/>
    <row r="2" spans="1:41" ht="14.1" customHeight="1"/>
    <row r="3" spans="1:41" ht="14.1" customHeight="1"/>
    <row r="4" spans="1:41" ht="14.1" customHeight="1">
      <c r="B4" s="2"/>
      <c r="C4" s="2"/>
      <c r="D4" s="2"/>
      <c r="E4" s="2"/>
      <c r="F4" s="2"/>
      <c r="G4" s="2"/>
      <c r="H4" s="2"/>
      <c r="I4" s="2"/>
      <c r="J4" s="2"/>
      <c r="K4" s="2"/>
    </row>
    <row r="5" spans="1:41" ht="14.1" customHeight="1">
      <c r="M5" s="2"/>
    </row>
    <row r="6" spans="1:41" ht="14.1" customHeight="1"/>
    <row r="7" spans="1:41" ht="18" customHeight="1">
      <c r="A7" s="72" t="s">
        <v>0</v>
      </c>
      <c r="B7" s="3">
        <v>2000</v>
      </c>
      <c r="C7" s="3">
        <v>2001</v>
      </c>
      <c r="D7" s="3">
        <v>2002</v>
      </c>
      <c r="E7" s="3">
        <v>2003</v>
      </c>
      <c r="F7" s="3">
        <v>2004</v>
      </c>
      <c r="G7" s="3">
        <v>2005</v>
      </c>
      <c r="H7" s="3">
        <v>2006</v>
      </c>
      <c r="I7" s="3">
        <v>2007</v>
      </c>
      <c r="J7" s="3">
        <v>2008</v>
      </c>
      <c r="K7" s="4">
        <v>2009</v>
      </c>
      <c r="L7" s="73">
        <v>2010</v>
      </c>
      <c r="M7" s="74"/>
      <c r="N7" s="70">
        <v>2011</v>
      </c>
      <c r="O7" s="71"/>
      <c r="P7" s="75">
        <v>2012</v>
      </c>
      <c r="Q7" s="74"/>
      <c r="R7" s="70">
        <v>2013</v>
      </c>
      <c r="S7" s="71"/>
      <c r="T7" s="70">
        <v>2014</v>
      </c>
      <c r="U7" s="71"/>
      <c r="V7" s="70">
        <v>2015</v>
      </c>
      <c r="W7" s="71"/>
      <c r="X7" s="70">
        <v>2016</v>
      </c>
      <c r="Y7" s="71"/>
      <c r="Z7" s="70">
        <v>2017</v>
      </c>
      <c r="AA7" s="71"/>
      <c r="AB7" s="70">
        <v>2018</v>
      </c>
      <c r="AC7" s="71"/>
      <c r="AD7" s="70">
        <v>2019</v>
      </c>
      <c r="AE7" s="71"/>
      <c r="AF7" s="75">
        <v>2020</v>
      </c>
      <c r="AG7" s="74"/>
      <c r="AH7" s="75">
        <v>2021</v>
      </c>
      <c r="AI7" s="74"/>
      <c r="AJ7" s="76">
        <v>2022</v>
      </c>
      <c r="AK7" s="81"/>
      <c r="AL7" s="67">
        <v>2023</v>
      </c>
    </row>
    <row r="8" spans="1:41" s="9" customFormat="1" ht="21.6" customHeight="1">
      <c r="A8" s="72"/>
      <c r="B8" s="5" t="s">
        <v>1</v>
      </c>
      <c r="C8" s="5" t="s">
        <v>1</v>
      </c>
      <c r="D8" s="5" t="s">
        <v>1</v>
      </c>
      <c r="E8" s="5" t="s">
        <v>1</v>
      </c>
      <c r="F8" s="5" t="s">
        <v>1</v>
      </c>
      <c r="G8" s="5" t="s">
        <v>1</v>
      </c>
      <c r="H8" s="5" t="s">
        <v>1</v>
      </c>
      <c r="I8" s="5" t="s">
        <v>1</v>
      </c>
      <c r="J8" s="5" t="s">
        <v>1</v>
      </c>
      <c r="K8" s="5" t="s">
        <v>1</v>
      </c>
      <c r="L8" s="62" t="s">
        <v>2</v>
      </c>
      <c r="M8" s="6" t="s">
        <v>1</v>
      </c>
      <c r="N8" s="7" t="s">
        <v>2</v>
      </c>
      <c r="O8" s="6" t="s">
        <v>1</v>
      </c>
      <c r="P8" s="7" t="s">
        <v>2</v>
      </c>
      <c r="Q8" s="6" t="s">
        <v>1</v>
      </c>
      <c r="R8" s="7" t="s">
        <v>2</v>
      </c>
      <c r="S8" s="6" t="s">
        <v>1</v>
      </c>
      <c r="T8" s="7" t="s">
        <v>2</v>
      </c>
      <c r="U8" s="6" t="s">
        <v>1</v>
      </c>
      <c r="V8" s="7" t="s">
        <v>2</v>
      </c>
      <c r="W8" s="6" t="s">
        <v>1</v>
      </c>
      <c r="X8" s="7" t="s">
        <v>2</v>
      </c>
      <c r="Y8" s="8" t="s">
        <v>1</v>
      </c>
      <c r="Z8" s="7" t="s">
        <v>2</v>
      </c>
      <c r="AA8" s="8" t="s">
        <v>1</v>
      </c>
      <c r="AB8" s="7" t="s">
        <v>2</v>
      </c>
      <c r="AC8" s="6" t="s">
        <v>1</v>
      </c>
      <c r="AD8" s="7" t="s">
        <v>2</v>
      </c>
      <c r="AE8" s="8" t="s">
        <v>1</v>
      </c>
      <c r="AF8" s="7" t="s">
        <v>2</v>
      </c>
      <c r="AG8" s="8" t="s">
        <v>1</v>
      </c>
      <c r="AH8" s="7" t="s">
        <v>2</v>
      </c>
      <c r="AI8" s="8" t="s">
        <v>1</v>
      </c>
      <c r="AJ8" s="7" t="s">
        <v>2</v>
      </c>
      <c r="AK8" s="82" t="s">
        <v>1</v>
      </c>
      <c r="AL8" s="68" t="s">
        <v>2</v>
      </c>
    </row>
    <row r="9" spans="1:41" ht="15" customHeight="1">
      <c r="A9" s="10" t="s">
        <v>3</v>
      </c>
      <c r="B9" s="11">
        <v>16412.942035</v>
      </c>
      <c r="C9" s="11">
        <v>18235.5772</v>
      </c>
      <c r="D9" s="11">
        <v>23508.112221200001</v>
      </c>
      <c r="E9" s="11">
        <v>22072.723378799998</v>
      </c>
      <c r="F9" s="11">
        <v>26101.889351600003</v>
      </c>
      <c r="G9" s="11">
        <v>28221.45946889</v>
      </c>
      <c r="H9" s="11">
        <v>32125.987086790003</v>
      </c>
      <c r="I9" s="11">
        <v>34272.311615999999</v>
      </c>
      <c r="J9" s="11">
        <v>38656.879895999999</v>
      </c>
      <c r="K9" s="12">
        <v>37521.546937999999</v>
      </c>
      <c r="L9" s="11">
        <v>43235.049021400002</v>
      </c>
      <c r="M9" s="12">
        <v>39679.081169047502</v>
      </c>
      <c r="N9" s="13">
        <v>43724.681786230001</v>
      </c>
      <c r="O9" s="12">
        <v>37915.26028699999</v>
      </c>
      <c r="P9" s="13">
        <v>40736.938054000006</v>
      </c>
      <c r="Q9" s="12">
        <v>36688.209786000007</v>
      </c>
      <c r="R9" s="13">
        <v>46972.466134000002</v>
      </c>
      <c r="S9" s="12">
        <v>37715.725945999999</v>
      </c>
      <c r="T9" s="13">
        <v>44622.055945</v>
      </c>
      <c r="U9" s="12">
        <v>35326.584405000001</v>
      </c>
      <c r="V9" s="13">
        <v>44447.679511000002</v>
      </c>
      <c r="W9" s="12">
        <v>42677.678718399999</v>
      </c>
      <c r="X9" s="13">
        <v>50355.216443999991</v>
      </c>
      <c r="Y9" s="12">
        <v>44108.365494000005</v>
      </c>
      <c r="Z9" s="13">
        <v>50537.258208999992</v>
      </c>
      <c r="AA9" s="12">
        <v>49504.606011000003</v>
      </c>
      <c r="AB9" s="13">
        <v>54561.190617999993</v>
      </c>
      <c r="AC9" s="12">
        <v>51270.417804999997</v>
      </c>
      <c r="AD9" s="13">
        <v>63610.930521999995</v>
      </c>
      <c r="AE9" s="12">
        <v>58731.673899000009</v>
      </c>
      <c r="AF9" s="13">
        <v>53868.713964000002</v>
      </c>
      <c r="AG9" s="12">
        <v>44629.136417999995</v>
      </c>
      <c r="AH9" s="13">
        <v>52519.917194999995</v>
      </c>
      <c r="AI9" s="12">
        <f>+AI10+AI13</f>
        <v>44596.563693000004</v>
      </c>
      <c r="AJ9" s="11">
        <f t="shared" ref="AJ9:AL9" si="0">+AJ10+AJ13</f>
        <v>58196.250830999998</v>
      </c>
      <c r="AK9" s="12">
        <f t="shared" ref="AK9" si="1">+AK10+AK13</f>
        <v>54330.478675000006</v>
      </c>
      <c r="AL9" s="12">
        <f t="shared" si="0"/>
        <v>64238.378576999996</v>
      </c>
      <c r="AN9" s="2"/>
    </row>
    <row r="10" spans="1:41" ht="15" customHeight="1">
      <c r="A10" s="14" t="s">
        <v>4</v>
      </c>
      <c r="B10" s="11">
        <v>12481.649987999999</v>
      </c>
      <c r="C10" s="11">
        <v>14671.270188999999</v>
      </c>
      <c r="D10" s="11">
        <v>17188.9543352</v>
      </c>
      <c r="E10" s="11">
        <v>17176.699287799998</v>
      </c>
      <c r="F10" s="11">
        <v>18741.484777600002</v>
      </c>
      <c r="G10" s="11">
        <v>21611.548688889998</v>
      </c>
      <c r="H10" s="11">
        <v>25726.142353790001</v>
      </c>
      <c r="I10" s="11">
        <v>28908.043498999999</v>
      </c>
      <c r="J10" s="11">
        <v>32421.126199000002</v>
      </c>
      <c r="K10" s="12">
        <v>29985.446387000004</v>
      </c>
      <c r="L10" s="11">
        <v>34718.184743400001</v>
      </c>
      <c r="M10" s="12">
        <v>30238.785367047501</v>
      </c>
      <c r="N10" s="13">
        <v>35147.303196230001</v>
      </c>
      <c r="O10" s="12">
        <v>33573.381693999996</v>
      </c>
      <c r="P10" s="13">
        <v>36708.792649000003</v>
      </c>
      <c r="Q10" s="12">
        <v>32485.672847000002</v>
      </c>
      <c r="R10" s="13">
        <v>41561.657869000002</v>
      </c>
      <c r="S10" s="12">
        <v>33692.200245</v>
      </c>
      <c r="T10" s="13">
        <v>39345.784667</v>
      </c>
      <c r="U10" s="12">
        <v>32539.711017000001</v>
      </c>
      <c r="V10" s="13">
        <v>39694.35168</v>
      </c>
      <c r="W10" s="12">
        <v>38719.3038304</v>
      </c>
      <c r="X10" s="13">
        <v>44022.93284899999</v>
      </c>
      <c r="Y10" s="12">
        <v>39601.166325000006</v>
      </c>
      <c r="Z10" s="13">
        <v>45029.921371000004</v>
      </c>
      <c r="AA10" s="12">
        <v>43115.266987000003</v>
      </c>
      <c r="AB10" s="13">
        <v>51146.178591999997</v>
      </c>
      <c r="AC10" s="12">
        <v>48703.004965</v>
      </c>
      <c r="AD10" s="13">
        <v>58132.093263999996</v>
      </c>
      <c r="AE10" s="12">
        <v>52106.811910000004</v>
      </c>
      <c r="AF10" s="13">
        <v>45309.243768</v>
      </c>
      <c r="AG10" s="12">
        <v>39898.930994999995</v>
      </c>
      <c r="AH10" s="13">
        <v>47269.541685999997</v>
      </c>
      <c r="AI10" s="12">
        <f>+AI11+AI12+AI16</f>
        <v>40154.101779000004</v>
      </c>
      <c r="AJ10" s="11">
        <f t="shared" ref="AJ10:AL10" si="2">+AJ11+AJ12+AJ16</f>
        <v>54214.63377</v>
      </c>
      <c r="AK10" s="12">
        <f t="shared" ref="AK10" si="3">+AK11+AK12+AK16</f>
        <v>51700.390529000004</v>
      </c>
      <c r="AL10" s="12">
        <f t="shared" si="2"/>
        <v>58229.767213999992</v>
      </c>
      <c r="AN10" s="2"/>
      <c r="AO10" s="58"/>
    </row>
    <row r="11" spans="1:41" ht="15" customHeight="1">
      <c r="A11" s="15" t="s">
        <v>5</v>
      </c>
      <c r="B11" s="16">
        <v>10471.463</v>
      </c>
      <c r="C11" s="16">
        <v>12588.849303999999</v>
      </c>
      <c r="D11" s="16">
        <v>15127.450548000001</v>
      </c>
      <c r="E11" s="16">
        <v>15078.756168999998</v>
      </c>
      <c r="F11" s="16">
        <v>16638.168240999999</v>
      </c>
      <c r="G11" s="16">
        <v>18594.414979999998</v>
      </c>
      <c r="H11" s="16">
        <v>22670.266271</v>
      </c>
      <c r="I11" s="16">
        <v>26082.009331999998</v>
      </c>
      <c r="J11" s="16">
        <v>29401.572178000002</v>
      </c>
      <c r="K11" s="17">
        <v>25530.099455000003</v>
      </c>
      <c r="L11" s="16">
        <v>29373.887820399999</v>
      </c>
      <c r="M11" s="17">
        <v>26241.256075000001</v>
      </c>
      <c r="N11" s="18">
        <v>29633.175499999998</v>
      </c>
      <c r="O11" s="17">
        <v>29580.726397999995</v>
      </c>
      <c r="P11" s="18">
        <v>32092.276722000002</v>
      </c>
      <c r="Q11" s="17">
        <v>27572.781316000004</v>
      </c>
      <c r="R11" s="18">
        <v>35888.732208000001</v>
      </c>
      <c r="S11" s="17">
        <v>28098.939850000002</v>
      </c>
      <c r="T11" s="18">
        <v>32691.739837000001</v>
      </c>
      <c r="U11" s="17">
        <v>27059.827995000003</v>
      </c>
      <c r="V11" s="18">
        <v>32666.028079</v>
      </c>
      <c r="W11" s="17">
        <v>30516.447098000001</v>
      </c>
      <c r="X11" s="18">
        <v>34937.839119999997</v>
      </c>
      <c r="Y11" s="17">
        <v>32275.808450000004</v>
      </c>
      <c r="Z11" s="18">
        <v>37407.489540000002</v>
      </c>
      <c r="AA11" s="17">
        <v>35842.192143000007</v>
      </c>
      <c r="AB11" s="18">
        <v>42327.841998999997</v>
      </c>
      <c r="AC11" s="17">
        <v>40522.796752000002</v>
      </c>
      <c r="AD11" s="18">
        <v>44406.520139999993</v>
      </c>
      <c r="AE11" s="17">
        <v>42141.124448000002</v>
      </c>
      <c r="AF11" s="18">
        <v>33952.035034</v>
      </c>
      <c r="AG11" s="17">
        <v>32902.404890999998</v>
      </c>
      <c r="AH11" s="18">
        <v>34894.816271999996</v>
      </c>
      <c r="AI11" s="17">
        <v>33710.483439000003</v>
      </c>
      <c r="AJ11" s="16">
        <v>41183.519125999999</v>
      </c>
      <c r="AK11" s="17">
        <v>44206.182975000003</v>
      </c>
      <c r="AL11" s="17">
        <v>44350.416190999997</v>
      </c>
      <c r="AN11" s="55"/>
    </row>
    <row r="12" spans="1:41" ht="15" customHeight="1">
      <c r="A12" s="15" t="s">
        <v>6</v>
      </c>
      <c r="B12" s="19">
        <v>569.05200000000002</v>
      </c>
      <c r="C12" s="19">
        <v>359.86449099999999</v>
      </c>
      <c r="D12" s="19">
        <v>321.54764799999998</v>
      </c>
      <c r="E12" s="19">
        <v>447.97549600000002</v>
      </c>
      <c r="F12" s="19">
        <v>473.766617</v>
      </c>
      <c r="G12" s="19">
        <v>533.02718399999992</v>
      </c>
      <c r="H12" s="19">
        <v>497.47761299999996</v>
      </c>
      <c r="I12" s="19">
        <v>86.523611000000002</v>
      </c>
      <c r="J12" s="19">
        <v>50.831037999999999</v>
      </c>
      <c r="K12" s="20">
        <v>45.969459000000001</v>
      </c>
      <c r="L12" s="19">
        <v>59.753996000000001</v>
      </c>
      <c r="M12" s="20">
        <v>41.901420000000002</v>
      </c>
      <c r="N12" s="21">
        <v>31.454416999999999</v>
      </c>
      <c r="O12" s="20">
        <v>36.539676</v>
      </c>
      <c r="P12" s="21">
        <v>12.122224000000001</v>
      </c>
      <c r="Q12" s="20">
        <v>41.316127000000002</v>
      </c>
      <c r="R12" s="21">
        <v>5.5038660000000004</v>
      </c>
      <c r="S12" s="20">
        <v>43.095255000000002</v>
      </c>
      <c r="T12" s="21">
        <v>17</v>
      </c>
      <c r="U12" s="20">
        <v>55.651572000000002</v>
      </c>
      <c r="V12" s="21">
        <v>217.757769</v>
      </c>
      <c r="W12" s="20">
        <v>45.717044000000001</v>
      </c>
      <c r="X12" s="21">
        <v>207.829061</v>
      </c>
      <c r="Y12" s="20">
        <v>55.687233999999997</v>
      </c>
      <c r="Z12" s="21">
        <v>58.696885000000002</v>
      </c>
      <c r="AA12" s="20">
        <v>60.370308000000001</v>
      </c>
      <c r="AB12" s="22">
        <v>65.7</v>
      </c>
      <c r="AC12" s="20">
        <v>77.785463000000007</v>
      </c>
      <c r="AD12" s="21">
        <v>60.684184000000002</v>
      </c>
      <c r="AE12" s="20">
        <v>76.586356999999992</v>
      </c>
      <c r="AF12" s="21">
        <v>69.542689999999993</v>
      </c>
      <c r="AG12" s="20">
        <v>78.056278000000006</v>
      </c>
      <c r="AH12" s="21">
        <v>70.893545000000003</v>
      </c>
      <c r="AI12" s="20">
        <v>78.484168999999994</v>
      </c>
      <c r="AJ12" s="19">
        <v>70.893545000000003</v>
      </c>
      <c r="AK12" s="20">
        <v>81.668163000000007</v>
      </c>
      <c r="AL12" s="20">
        <v>71.424960999999996</v>
      </c>
      <c r="AN12" s="58"/>
    </row>
    <row r="13" spans="1:41" ht="15" customHeight="1">
      <c r="A13" s="15" t="s">
        <v>7</v>
      </c>
      <c r="B13" s="16">
        <v>3931.2920469999999</v>
      </c>
      <c r="C13" s="16">
        <v>3564.3070109999999</v>
      </c>
      <c r="D13" s="16">
        <v>6319.157886</v>
      </c>
      <c r="E13" s="16">
        <v>4896.0240910000002</v>
      </c>
      <c r="F13" s="16">
        <v>7360.4045740000001</v>
      </c>
      <c r="G13" s="16">
        <v>6609.9107800000002</v>
      </c>
      <c r="H13" s="16">
        <v>6399.8447330000008</v>
      </c>
      <c r="I13" s="16">
        <v>5364.2681169999996</v>
      </c>
      <c r="J13" s="16">
        <v>6235.7536969999992</v>
      </c>
      <c r="K13" s="17">
        <v>7536.1005509999995</v>
      </c>
      <c r="L13" s="16">
        <v>8516.8642779999991</v>
      </c>
      <c r="M13" s="17">
        <v>9440.2958020000005</v>
      </c>
      <c r="N13" s="18">
        <v>8577.3785900000003</v>
      </c>
      <c r="O13" s="17">
        <v>4341.8785929999995</v>
      </c>
      <c r="P13" s="18">
        <v>4028.1454050000002</v>
      </c>
      <c r="Q13" s="17">
        <v>4202.5369389999996</v>
      </c>
      <c r="R13" s="18">
        <v>5410.8082649999997</v>
      </c>
      <c r="S13" s="17">
        <v>4023.5257009999996</v>
      </c>
      <c r="T13" s="18">
        <v>5276.2712780000002</v>
      </c>
      <c r="U13" s="17">
        <v>2786.873388</v>
      </c>
      <c r="V13" s="18">
        <v>4753.3278309999996</v>
      </c>
      <c r="W13" s="17">
        <v>3958.3748880000007</v>
      </c>
      <c r="X13" s="18">
        <v>6332.2835949999999</v>
      </c>
      <c r="Y13" s="17">
        <v>4507.1991689999995</v>
      </c>
      <c r="Z13" s="18">
        <v>5507.3368379999993</v>
      </c>
      <c r="AA13" s="17">
        <v>6389.3390239999999</v>
      </c>
      <c r="AB13" s="18">
        <v>3415.0120259999999</v>
      </c>
      <c r="AC13" s="17">
        <v>2567.41284</v>
      </c>
      <c r="AD13" s="18">
        <v>5478.8372580000005</v>
      </c>
      <c r="AE13" s="17">
        <v>6624.8619890000009</v>
      </c>
      <c r="AF13" s="18">
        <v>8559.4701960000002</v>
      </c>
      <c r="AG13" s="17">
        <v>5845.088092</v>
      </c>
      <c r="AH13" s="18">
        <v>5250.3755090000004</v>
      </c>
      <c r="AI13" s="17">
        <v>4442.4619140000004</v>
      </c>
      <c r="AJ13" s="16">
        <f>SUM(AJ14:AJ15)</f>
        <v>3981.6170609999999</v>
      </c>
      <c r="AK13" s="17">
        <f>SUM(AK14:AK15)</f>
        <v>2630.0881460000001</v>
      </c>
      <c r="AL13" s="17">
        <f>+AL14+AL15</f>
        <v>6008.611363</v>
      </c>
      <c r="AN13" s="2"/>
    </row>
    <row r="14" spans="1:41" ht="15" customHeight="1">
      <c r="A14" s="23" t="s">
        <v>8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7">
        <v>0</v>
      </c>
      <c r="L14" s="16">
        <v>0</v>
      </c>
      <c r="M14" s="17">
        <v>4</v>
      </c>
      <c r="N14" s="18">
        <v>0</v>
      </c>
      <c r="O14" s="17">
        <v>84.915442999999996</v>
      </c>
      <c r="P14" s="22">
        <v>0</v>
      </c>
      <c r="Q14" s="24">
        <v>152.65003200000001</v>
      </c>
      <c r="R14" s="22">
        <v>19.434674000000001</v>
      </c>
      <c r="S14" s="24">
        <v>254.44915799999998</v>
      </c>
      <c r="T14" s="22">
        <v>0.79</v>
      </c>
      <c r="U14" s="24">
        <v>294.71612299999998</v>
      </c>
      <c r="V14" s="22">
        <v>1712.3657370000001</v>
      </c>
      <c r="W14" s="24">
        <v>629.24890800000003</v>
      </c>
      <c r="X14" s="22">
        <v>2470.8160459999999</v>
      </c>
      <c r="Y14" s="24">
        <v>593.31089900000006</v>
      </c>
      <c r="Z14" s="22">
        <v>2802.3758920000005</v>
      </c>
      <c r="AA14" s="25">
        <v>474.84380599999997</v>
      </c>
      <c r="AB14" s="26">
        <v>2001.8645929999998</v>
      </c>
      <c r="AC14" s="24">
        <v>1152.9474610000002</v>
      </c>
      <c r="AD14" s="26">
        <v>3458.837258</v>
      </c>
      <c r="AE14" s="24">
        <v>1031.2782830000001</v>
      </c>
      <c r="AF14" s="22">
        <v>4501.3963899999999</v>
      </c>
      <c r="AG14" s="24">
        <v>1114.8826690000001</v>
      </c>
      <c r="AH14" s="22">
        <v>3877.3221239999998</v>
      </c>
      <c r="AI14" s="24">
        <v>3761.392793</v>
      </c>
      <c r="AJ14" s="33">
        <v>2819.8905960000002</v>
      </c>
      <c r="AK14" s="24">
        <v>1802.004676</v>
      </c>
      <c r="AL14" s="24">
        <v>3627.6663319999998</v>
      </c>
    </row>
    <row r="15" spans="1:41" ht="15" customHeight="1">
      <c r="A15" s="23" t="s">
        <v>9</v>
      </c>
      <c r="B15" s="16">
        <v>3931.2920469999999</v>
      </c>
      <c r="C15" s="16">
        <v>3564.3070109999999</v>
      </c>
      <c r="D15" s="16">
        <v>6319.157886</v>
      </c>
      <c r="E15" s="16">
        <v>4856.045779</v>
      </c>
      <c r="F15" s="16">
        <v>7360.4045740000001</v>
      </c>
      <c r="G15" s="16">
        <v>6439.176727</v>
      </c>
      <c r="H15" s="16">
        <v>6290.5447330000006</v>
      </c>
      <c r="I15" s="16">
        <v>5312.2681169999996</v>
      </c>
      <c r="J15" s="16">
        <v>5741.47504999999</v>
      </c>
      <c r="K15" s="17">
        <v>7536.1005509999995</v>
      </c>
      <c r="L15" s="16">
        <v>8516.8642779999991</v>
      </c>
      <c r="M15" s="17">
        <v>9436.2958020000005</v>
      </c>
      <c r="N15" s="18">
        <v>8577.3785900000003</v>
      </c>
      <c r="O15" s="17">
        <v>4251.525019689132</v>
      </c>
      <c r="P15" s="22">
        <v>4028.1454050000002</v>
      </c>
      <c r="Q15" s="24">
        <v>4049.8869069999996</v>
      </c>
      <c r="R15" s="22">
        <v>5391.3735910000005</v>
      </c>
      <c r="S15" s="24">
        <v>3769.19317</v>
      </c>
      <c r="T15" s="22">
        <v>5275.4812780000002</v>
      </c>
      <c r="U15" s="24">
        <v>2492.1543879999999</v>
      </c>
      <c r="V15" s="22">
        <v>3040.7620939999997</v>
      </c>
      <c r="W15" s="24">
        <v>3329.1259799999998</v>
      </c>
      <c r="X15" s="22">
        <v>3861.467549</v>
      </c>
      <c r="Y15" s="24">
        <v>3913.8882699999999</v>
      </c>
      <c r="Z15" s="22">
        <v>2704.9609460000001</v>
      </c>
      <c r="AA15" s="25">
        <v>5914.495218</v>
      </c>
      <c r="AB15" s="26">
        <v>1413.1474330000001</v>
      </c>
      <c r="AC15" s="24">
        <v>1414.465379</v>
      </c>
      <c r="AD15" s="26">
        <v>2020</v>
      </c>
      <c r="AE15" s="24">
        <v>5593.5837060000003</v>
      </c>
      <c r="AF15" s="22">
        <v>4058.0738059999994</v>
      </c>
      <c r="AG15" s="24">
        <v>4730.2054229999994</v>
      </c>
      <c r="AH15" s="22">
        <v>1373.0533849999999</v>
      </c>
      <c r="AI15" s="24">
        <v>681.069121</v>
      </c>
      <c r="AJ15" s="33">
        <v>1161.726465</v>
      </c>
      <c r="AK15" s="24">
        <v>828.08347000000003</v>
      </c>
      <c r="AL15" s="24">
        <v>2380.9450310000002</v>
      </c>
      <c r="AN15" s="59"/>
      <c r="AO15" s="2"/>
    </row>
    <row r="16" spans="1:41" ht="15" customHeight="1">
      <c r="A16" s="15" t="s">
        <v>10</v>
      </c>
      <c r="B16" s="16">
        <v>1441.1349879999998</v>
      </c>
      <c r="C16" s="16">
        <v>1722.556394</v>
      </c>
      <c r="D16" s="16">
        <v>1739.9561392000003</v>
      </c>
      <c r="E16" s="16">
        <v>1649.9676227999998</v>
      </c>
      <c r="F16" s="16">
        <v>1629.5499196000005</v>
      </c>
      <c r="G16" s="16">
        <v>2484.1065248899999</v>
      </c>
      <c r="H16" s="16">
        <v>2558.39846979</v>
      </c>
      <c r="I16" s="16">
        <v>2739.5105560000006</v>
      </c>
      <c r="J16" s="16">
        <v>2968.7229830000001</v>
      </c>
      <c r="K16" s="17">
        <v>4409.3774730000005</v>
      </c>
      <c r="L16" s="16">
        <v>5284.5429269999995</v>
      </c>
      <c r="M16" s="17">
        <v>3955.6278720475011</v>
      </c>
      <c r="N16" s="18">
        <v>5482.6732792299999</v>
      </c>
      <c r="O16" s="17">
        <v>3956.1156199999996</v>
      </c>
      <c r="P16" s="18">
        <v>4604.3937029999997</v>
      </c>
      <c r="Q16" s="17">
        <v>4871.5754040000002</v>
      </c>
      <c r="R16" s="18">
        <v>5667.4217950000002</v>
      </c>
      <c r="S16" s="17">
        <v>5550.1651399999992</v>
      </c>
      <c r="T16" s="18">
        <v>6637.0448300000007</v>
      </c>
      <c r="U16" s="17">
        <v>5424.2314500000011</v>
      </c>
      <c r="V16" s="18">
        <v>6810.5658320000002</v>
      </c>
      <c r="W16" s="17">
        <v>8157.1396883999996</v>
      </c>
      <c r="X16" s="18">
        <v>8877.2646679999998</v>
      </c>
      <c r="Y16" s="17">
        <v>7269.6706409999997</v>
      </c>
      <c r="Z16" s="18">
        <v>7563.7349460000005</v>
      </c>
      <c r="AA16" s="17">
        <v>7212.7045360000002</v>
      </c>
      <c r="AB16" s="18">
        <v>8752.6365930000011</v>
      </c>
      <c r="AC16" s="17">
        <v>8102.4227499999997</v>
      </c>
      <c r="AD16" s="18">
        <v>13664.888940000001</v>
      </c>
      <c r="AE16" s="17">
        <v>9889.1011049999997</v>
      </c>
      <c r="AF16" s="18">
        <v>11287.666043999998</v>
      </c>
      <c r="AG16" s="17">
        <v>5803.5871570000008</v>
      </c>
      <c r="AH16" s="18">
        <v>12303.831869000001</v>
      </c>
      <c r="AI16" s="17">
        <v>6365.1341709999997</v>
      </c>
      <c r="AJ16" s="16">
        <v>12960.221099</v>
      </c>
      <c r="AK16" s="17">
        <v>7412.5393910000003</v>
      </c>
      <c r="AL16" s="17">
        <v>13807.926062</v>
      </c>
    </row>
    <row r="17" spans="1:41" s="28" customFormat="1" ht="15" customHeight="1">
      <c r="A17" s="10" t="s">
        <v>11</v>
      </c>
      <c r="B17" s="11">
        <v>17860.161212372637</v>
      </c>
      <c r="C17" s="11">
        <v>18055.042176944968</v>
      </c>
      <c r="D17" s="11">
        <v>21389.214397882697</v>
      </c>
      <c r="E17" s="11">
        <v>20968.797822643093</v>
      </c>
      <c r="F17" s="11">
        <v>21867.586824404978</v>
      </c>
      <c r="G17" s="11">
        <v>25122.057441536926</v>
      </c>
      <c r="H17" s="11">
        <v>28593.1995494</v>
      </c>
      <c r="I17" s="11">
        <v>29415.58637348999</v>
      </c>
      <c r="J17" s="11">
        <v>29141.546985279998</v>
      </c>
      <c r="K17" s="12">
        <v>32158.812227081784</v>
      </c>
      <c r="L17" s="11">
        <v>37413.489765000006</v>
      </c>
      <c r="M17" s="12">
        <v>33098.926169727005</v>
      </c>
      <c r="N17" s="13">
        <v>39736.805805284006</v>
      </c>
      <c r="O17" s="12">
        <v>34590.698015272508</v>
      </c>
      <c r="P17" s="13">
        <v>38310.697212570005</v>
      </c>
      <c r="Q17" s="12">
        <v>34409.223724984142</v>
      </c>
      <c r="R17" s="13">
        <v>42112.365147588003</v>
      </c>
      <c r="S17" s="12">
        <v>35424.057532899991</v>
      </c>
      <c r="T17" s="13">
        <v>43693.705970585826</v>
      </c>
      <c r="U17" s="12">
        <v>37542.424217699423</v>
      </c>
      <c r="V17" s="13">
        <v>43913.093026000002</v>
      </c>
      <c r="W17" s="12">
        <v>41068.109007799998</v>
      </c>
      <c r="X17" s="13">
        <v>49614.155821</v>
      </c>
      <c r="Y17" s="12">
        <v>43566.940354860002</v>
      </c>
      <c r="Z17" s="13">
        <v>48780.354896014993</v>
      </c>
      <c r="AA17" s="12">
        <v>44759.689171470003</v>
      </c>
      <c r="AB17" s="13">
        <v>53614.001230915012</v>
      </c>
      <c r="AC17" s="12">
        <v>48071.903061999998</v>
      </c>
      <c r="AD17" s="13">
        <v>59146.759311734982</v>
      </c>
      <c r="AE17" s="12">
        <v>54850.481968410008</v>
      </c>
      <c r="AF17" s="13">
        <v>64973.815866000004</v>
      </c>
      <c r="AG17" s="12">
        <v>55120.106849000003</v>
      </c>
      <c r="AH17" s="13">
        <v>63473.053420999997</v>
      </c>
      <c r="AI17" s="12">
        <f>SUM(AI18:AI25)</f>
        <v>54305.823152999998</v>
      </c>
      <c r="AJ17" s="11">
        <f>SUM(AJ18:AJ25)</f>
        <v>62112.403099345007</v>
      </c>
      <c r="AK17" s="12">
        <f>SUM(AK18:AK25)</f>
        <v>58216.686110755254</v>
      </c>
      <c r="AL17" s="12">
        <f>SUM(AL18:AL25)</f>
        <v>66107.799287000002</v>
      </c>
      <c r="AN17" s="55"/>
    </row>
    <row r="18" spans="1:41" s="28" customFormat="1" ht="15" customHeight="1">
      <c r="A18" s="32" t="s">
        <v>12</v>
      </c>
      <c r="B18" s="16">
        <v>8279.5585219925833</v>
      </c>
      <c r="C18" s="16">
        <v>8206.4239322142093</v>
      </c>
      <c r="D18" s="16">
        <v>8630.550794888095</v>
      </c>
      <c r="E18" s="16">
        <v>9240.3455093801549</v>
      </c>
      <c r="F18" s="16">
        <v>9634.2264513442933</v>
      </c>
      <c r="G18" s="16">
        <v>10741.83124388123</v>
      </c>
      <c r="H18" s="16">
        <v>11682.072953299999</v>
      </c>
      <c r="I18" s="16">
        <v>12129.786638</v>
      </c>
      <c r="J18" s="16">
        <v>12439.1343304</v>
      </c>
      <c r="K18" s="17">
        <v>14206.845851689401</v>
      </c>
      <c r="L18" s="16">
        <v>16197.238814000002</v>
      </c>
      <c r="M18" s="17">
        <v>14809.512012000001</v>
      </c>
      <c r="N18" s="18">
        <v>17144.439385038</v>
      </c>
      <c r="O18" s="17">
        <v>15679.313467272501</v>
      </c>
      <c r="P18" s="18">
        <v>17418.2485636276</v>
      </c>
      <c r="Q18" s="17">
        <v>15885.933759356021</v>
      </c>
      <c r="R18" s="18">
        <v>18136.750954588002</v>
      </c>
      <c r="S18" s="17">
        <v>16600.68168555</v>
      </c>
      <c r="T18" s="18">
        <v>18486.344313477606</v>
      </c>
      <c r="U18" s="17">
        <v>17171.505576164691</v>
      </c>
      <c r="V18" s="18">
        <v>18760</v>
      </c>
      <c r="W18" s="17">
        <v>17529.932374280001</v>
      </c>
      <c r="X18" s="18">
        <v>20380.051187000001</v>
      </c>
      <c r="Y18" s="17">
        <v>18364.716349010003</v>
      </c>
      <c r="Z18" s="18">
        <v>20724.044204624999</v>
      </c>
      <c r="AA18" s="17">
        <v>18890.850969690004</v>
      </c>
      <c r="AB18" s="18">
        <v>21672.032127410002</v>
      </c>
      <c r="AC18" s="17">
        <v>19580.434158</v>
      </c>
      <c r="AD18" s="18">
        <v>23206.876957859997</v>
      </c>
      <c r="AE18" s="17">
        <v>21176.563296310003</v>
      </c>
      <c r="AF18" s="18">
        <v>23647.624434000001</v>
      </c>
      <c r="AG18" s="17">
        <v>21842.063930999997</v>
      </c>
      <c r="AH18" s="18">
        <v>24479.538951999999</v>
      </c>
      <c r="AI18" s="17">
        <v>22424.845698000001</v>
      </c>
      <c r="AJ18" s="16">
        <v>24326.108401740003</v>
      </c>
      <c r="AK18" s="17">
        <v>22603.224698731676</v>
      </c>
      <c r="AL18" s="17">
        <v>24581.079332000001</v>
      </c>
    </row>
    <row r="19" spans="1:41" s="28" customFormat="1" ht="15" customHeight="1">
      <c r="A19" s="32" t="s">
        <v>13</v>
      </c>
      <c r="B19" s="16">
        <v>2977.7539324539998</v>
      </c>
      <c r="C19" s="16">
        <v>2909.0428339239998</v>
      </c>
      <c r="D19" s="16">
        <v>3108.8572799040003</v>
      </c>
      <c r="E19" s="16">
        <v>3101.2120750989998</v>
      </c>
      <c r="F19" s="16">
        <v>3136.1722972300004</v>
      </c>
      <c r="G19" s="16">
        <v>4123.2598466330001</v>
      </c>
      <c r="H19" s="16">
        <v>4518.2260961000002</v>
      </c>
      <c r="I19" s="16">
        <v>5073.8945024899995</v>
      </c>
      <c r="J19" s="16">
        <v>4606.6032456700004</v>
      </c>
      <c r="K19" s="17">
        <v>5293.5874653584096</v>
      </c>
      <c r="L19" s="16">
        <v>6839.6145820000002</v>
      </c>
      <c r="M19" s="17">
        <v>5171.4106277270002</v>
      </c>
      <c r="N19" s="18">
        <v>7586.0133220000007</v>
      </c>
      <c r="O19" s="17">
        <v>5247.5487109999995</v>
      </c>
      <c r="P19" s="18">
        <v>6619.9807429850498</v>
      </c>
      <c r="Q19" s="17">
        <v>4994.8710806281197</v>
      </c>
      <c r="R19" s="18">
        <v>8479.5745609999994</v>
      </c>
      <c r="S19" s="17">
        <v>5061.5339533599999</v>
      </c>
      <c r="T19" s="18">
        <v>8395.8515215980242</v>
      </c>
      <c r="U19" s="17">
        <v>5744.1135562627496</v>
      </c>
      <c r="V19" s="18">
        <v>8588</v>
      </c>
      <c r="W19" s="17">
        <v>7433.2766981000004</v>
      </c>
      <c r="X19" s="18">
        <v>9810.5102330000009</v>
      </c>
      <c r="Y19" s="17">
        <v>7562.7395483200007</v>
      </c>
      <c r="Z19" s="18">
        <v>8985.9390535400016</v>
      </c>
      <c r="AA19" s="17">
        <v>6960.6098057299996</v>
      </c>
      <c r="AB19" s="18">
        <v>9217.0150603399998</v>
      </c>
      <c r="AC19" s="17">
        <v>7505.0486490000003</v>
      </c>
      <c r="AD19" s="18">
        <v>10790.152629304999</v>
      </c>
      <c r="AE19" s="17">
        <v>9248.3028621000012</v>
      </c>
      <c r="AF19" s="18">
        <v>15438.382281999999</v>
      </c>
      <c r="AG19" s="17">
        <v>11110.143196000001</v>
      </c>
      <c r="AH19" s="18">
        <v>12291.885581</v>
      </c>
      <c r="AI19" s="17">
        <v>9983.1125630000006</v>
      </c>
      <c r="AJ19" s="16">
        <v>12390.374375279998</v>
      </c>
      <c r="AK19" s="17">
        <v>10708.509052023579</v>
      </c>
      <c r="AL19" s="17">
        <v>14764.544189</v>
      </c>
      <c r="AN19" s="55"/>
      <c r="AO19" s="77"/>
    </row>
    <row r="20" spans="1:41" s="28" customFormat="1" ht="15" customHeight="1">
      <c r="A20" s="32" t="s">
        <v>14</v>
      </c>
      <c r="B20" s="16">
        <v>1020.7615559999999</v>
      </c>
      <c r="C20" s="16">
        <v>1336</v>
      </c>
      <c r="D20" s="16">
        <v>2162</v>
      </c>
      <c r="E20" s="16">
        <v>1997.9</v>
      </c>
      <c r="F20" s="16">
        <v>2055.6</v>
      </c>
      <c r="G20" s="16">
        <v>1927.0993399999998</v>
      </c>
      <c r="H20" s="16">
        <v>1919.959429</v>
      </c>
      <c r="I20" s="16">
        <v>1880.861836</v>
      </c>
      <c r="J20" s="16">
        <v>1846.678034329999</v>
      </c>
      <c r="K20" s="17">
        <v>1861.1975680318501</v>
      </c>
      <c r="L20" s="16">
        <v>2531.6169089999999</v>
      </c>
      <c r="M20" s="17">
        <v>2172.690595</v>
      </c>
      <c r="N20" s="18">
        <v>2522.55413</v>
      </c>
      <c r="O20" s="17">
        <v>2276.321582</v>
      </c>
      <c r="P20" s="18">
        <v>2474.3400540000002</v>
      </c>
      <c r="Q20" s="17">
        <v>2857.7293870000003</v>
      </c>
      <c r="R20" s="18">
        <v>3680.8274840000004</v>
      </c>
      <c r="S20" s="17">
        <v>3383.2951849900001</v>
      </c>
      <c r="T20" s="18">
        <v>4200.4167829999997</v>
      </c>
      <c r="U20" s="17">
        <v>3444.0178460000002</v>
      </c>
      <c r="V20" s="18">
        <v>4185</v>
      </c>
      <c r="W20" s="17">
        <v>4134.2079789999998</v>
      </c>
      <c r="X20" s="18">
        <v>4261</v>
      </c>
      <c r="Y20" s="17">
        <v>4223.0582979999999</v>
      </c>
      <c r="Z20" s="18">
        <v>4709</v>
      </c>
      <c r="AA20" s="17">
        <v>4523.463565</v>
      </c>
      <c r="AB20" s="18">
        <v>5496.2687900000001</v>
      </c>
      <c r="AC20" s="17">
        <v>4733.4072530000003</v>
      </c>
      <c r="AD20" s="18">
        <v>5636.5699080000004</v>
      </c>
      <c r="AE20" s="17">
        <v>4991.2831809999998</v>
      </c>
      <c r="AF20" s="18">
        <v>5186.8378890000004</v>
      </c>
      <c r="AG20" s="17">
        <v>4828.578818</v>
      </c>
      <c r="AH20" s="18">
        <v>4485.0032689999998</v>
      </c>
      <c r="AI20" s="17">
        <v>4267.2243989999997</v>
      </c>
      <c r="AJ20" s="16">
        <v>5541.3273330000002</v>
      </c>
      <c r="AK20" s="17">
        <v>5383.5717340000001</v>
      </c>
      <c r="AL20" s="17">
        <v>5877.2430679999998</v>
      </c>
      <c r="AN20" s="55"/>
    </row>
    <row r="21" spans="1:41" s="28" customFormat="1" ht="15" customHeight="1">
      <c r="A21" s="32" t="s">
        <v>15</v>
      </c>
      <c r="B21" s="16">
        <v>1090.0698853765464</v>
      </c>
      <c r="C21" s="16">
        <v>1289.7015139826105</v>
      </c>
      <c r="D21" s="16">
        <v>1080.6247294281491</v>
      </c>
      <c r="E21" s="16">
        <v>361.5173345456879</v>
      </c>
      <c r="F21" s="16">
        <v>620.67095574943801</v>
      </c>
      <c r="G21" s="16">
        <v>568.10108900939633</v>
      </c>
      <c r="H21" s="16">
        <v>1989.0422039999999</v>
      </c>
      <c r="I21" s="16">
        <v>377.30310500000002</v>
      </c>
      <c r="J21" s="16">
        <v>973.25655000000006</v>
      </c>
      <c r="K21" s="17">
        <v>874.02264400000001</v>
      </c>
      <c r="L21" s="16">
        <v>510.38942700000001</v>
      </c>
      <c r="M21" s="17">
        <v>751.76682600000004</v>
      </c>
      <c r="N21" s="18">
        <v>947.202</v>
      </c>
      <c r="O21" s="17">
        <v>994.06568400000003</v>
      </c>
      <c r="P21" s="18">
        <v>438.512</v>
      </c>
      <c r="Q21" s="17">
        <v>274.46032600000001</v>
      </c>
      <c r="R21" s="18">
        <v>450.24197400000003</v>
      </c>
      <c r="S21" s="17">
        <v>101.012</v>
      </c>
      <c r="T21" s="18">
        <v>170.241974</v>
      </c>
      <c r="U21" s="17">
        <v>106.525159</v>
      </c>
      <c r="V21" s="18">
        <v>97</v>
      </c>
      <c r="W21" s="17">
        <v>161.27067100000002</v>
      </c>
      <c r="X21" s="18">
        <v>245.58922799999999</v>
      </c>
      <c r="Y21" s="17">
        <v>166.95046099999999</v>
      </c>
      <c r="Z21" s="18">
        <v>232.57962600000002</v>
      </c>
      <c r="AA21" s="17">
        <v>124.076301</v>
      </c>
      <c r="AB21" s="18">
        <v>252.67362600000001</v>
      </c>
      <c r="AC21" s="17">
        <v>152.54982999999999</v>
      </c>
      <c r="AD21" s="18">
        <v>578.96722</v>
      </c>
      <c r="AE21" s="17">
        <v>160.08456000000001</v>
      </c>
      <c r="AF21" s="18">
        <v>890.90100800000005</v>
      </c>
      <c r="AG21" s="17">
        <v>629.85609799999997</v>
      </c>
      <c r="AH21" s="18">
        <v>1115.847698</v>
      </c>
      <c r="AI21" s="17">
        <v>814.025442</v>
      </c>
      <c r="AJ21" s="16">
        <v>1007.946597</v>
      </c>
      <c r="AK21" s="17">
        <v>1964.703215</v>
      </c>
      <c r="AL21" s="17">
        <v>2021.5620739999999</v>
      </c>
      <c r="AN21" s="57"/>
    </row>
    <row r="22" spans="1:41" s="28" customFormat="1" ht="15" customHeight="1">
      <c r="A22" s="32" t="s">
        <v>16</v>
      </c>
      <c r="B22" s="16">
        <v>1257.3591746573761</v>
      </c>
      <c r="C22" s="16">
        <v>1175.09735596528</v>
      </c>
      <c r="D22" s="16">
        <v>1527.474985938821</v>
      </c>
      <c r="E22" s="16">
        <v>1666.8860270410378</v>
      </c>
      <c r="F22" s="16">
        <v>1744.7377381182118</v>
      </c>
      <c r="G22" s="16">
        <v>2043.1853423052362</v>
      </c>
      <c r="H22" s="16">
        <v>2908.9725130000002</v>
      </c>
      <c r="I22" s="16">
        <v>3155.9064040000003</v>
      </c>
      <c r="J22" s="16">
        <v>3426.2345109999997</v>
      </c>
      <c r="K22" s="17">
        <v>3780.6990037547102</v>
      </c>
      <c r="L22" s="16">
        <v>4892.3220039999997</v>
      </c>
      <c r="M22" s="17">
        <v>4938.818002</v>
      </c>
      <c r="N22" s="18">
        <v>4852.5456592460005</v>
      </c>
      <c r="O22" s="17">
        <v>4570.6380049999998</v>
      </c>
      <c r="P22" s="18">
        <v>4495.5618694204004</v>
      </c>
      <c r="Q22" s="17">
        <v>4057.1678609999999</v>
      </c>
      <c r="R22" s="18">
        <v>4636.7396239999998</v>
      </c>
      <c r="S22" s="17">
        <v>4074.4664990000001</v>
      </c>
      <c r="T22" s="18">
        <v>5370.6789662297106</v>
      </c>
      <c r="U22" s="17">
        <v>4389.2856759999995</v>
      </c>
      <c r="V22" s="18">
        <v>5185.0930259999996</v>
      </c>
      <c r="W22" s="17">
        <v>4754.699834</v>
      </c>
      <c r="X22" s="18">
        <v>6265.1496420000003</v>
      </c>
      <c r="Y22" s="17">
        <v>4895.38570549</v>
      </c>
      <c r="Z22" s="18">
        <v>6078.4196014499994</v>
      </c>
      <c r="AA22" s="17">
        <v>6001.3392239999994</v>
      </c>
      <c r="AB22" s="18">
        <v>6932.9827835400001</v>
      </c>
      <c r="AC22" s="17">
        <v>6344.759556</v>
      </c>
      <c r="AD22" s="18">
        <v>6155.8846055700005</v>
      </c>
      <c r="AE22" s="17">
        <v>6041.0864980000006</v>
      </c>
      <c r="AF22" s="18">
        <v>8071.996631</v>
      </c>
      <c r="AG22" s="17">
        <v>6482.073789</v>
      </c>
      <c r="AH22" s="18">
        <v>7846.673785</v>
      </c>
      <c r="AI22" s="17">
        <v>5570.3251200000004</v>
      </c>
      <c r="AJ22" s="16">
        <v>6662.6551642100003</v>
      </c>
      <c r="AK22" s="17">
        <v>5651.4358490000004</v>
      </c>
      <c r="AL22" s="17">
        <v>6502.47325</v>
      </c>
    </row>
    <row r="23" spans="1:41" s="28" customFormat="1" ht="15" customHeight="1">
      <c r="A23" s="32" t="s">
        <v>17</v>
      </c>
      <c r="B23" s="16">
        <v>1082.3314846138851</v>
      </c>
      <c r="C23" s="16">
        <v>1136.2221567981469</v>
      </c>
      <c r="D23" s="16">
        <v>1426.2235433565729</v>
      </c>
      <c r="E23" s="16">
        <v>1626.5639682352171</v>
      </c>
      <c r="F23" s="16">
        <v>1626.7473399151299</v>
      </c>
      <c r="G23" s="16">
        <v>1918.340950156208</v>
      </c>
      <c r="H23" s="16">
        <v>2072.054995</v>
      </c>
      <c r="I23" s="16">
        <v>2288.007141</v>
      </c>
      <c r="J23" s="16">
        <v>2583.2015240000001</v>
      </c>
      <c r="K23" s="17">
        <v>2890.2316259999998</v>
      </c>
      <c r="L23" s="16">
        <v>2802.6996100000001</v>
      </c>
      <c r="M23" s="17">
        <v>2892.6019700000002</v>
      </c>
      <c r="N23" s="18">
        <v>3581.9166410000003</v>
      </c>
      <c r="O23" s="17">
        <v>3715.3377049999999</v>
      </c>
      <c r="P23" s="18">
        <v>3686.6461360000003</v>
      </c>
      <c r="Q23" s="17">
        <v>3917.9290419999998</v>
      </c>
      <c r="R23" s="18">
        <v>3851.6003329999999</v>
      </c>
      <c r="S23" s="17">
        <v>4150.3777899999995</v>
      </c>
      <c r="T23" s="18">
        <v>3985.9241499999998</v>
      </c>
      <c r="U23" s="17">
        <v>4347.9257959999995</v>
      </c>
      <c r="V23" s="18">
        <v>4119</v>
      </c>
      <c r="W23" s="17">
        <v>4735.1190542899994</v>
      </c>
      <c r="X23" s="18">
        <v>5102.3994819999998</v>
      </c>
      <c r="Y23" s="17">
        <v>5164.9558459999998</v>
      </c>
      <c r="Z23" s="18">
        <v>5475.6876409999995</v>
      </c>
      <c r="AA23" s="17">
        <v>5541.1932210000004</v>
      </c>
      <c r="AB23" s="18">
        <v>5700.2738639999998</v>
      </c>
      <c r="AC23" s="17">
        <v>6237.0322310000001</v>
      </c>
      <c r="AD23" s="18">
        <v>6962.893454</v>
      </c>
      <c r="AE23" s="17">
        <v>7272.1631319999997</v>
      </c>
      <c r="AF23" s="18">
        <v>8046.1606499999998</v>
      </c>
      <c r="AG23" s="17">
        <v>8267.954717999999</v>
      </c>
      <c r="AH23" s="18">
        <v>9178.8836030000002</v>
      </c>
      <c r="AI23" s="17">
        <v>9267.2716039999996</v>
      </c>
      <c r="AJ23" s="16">
        <v>8316.4181590000007</v>
      </c>
      <c r="AK23" s="17">
        <v>9013.7974709999999</v>
      </c>
      <c r="AL23" s="17">
        <v>9143.3946329999999</v>
      </c>
      <c r="AN23" s="55"/>
    </row>
    <row r="24" spans="1:41" s="28" customFormat="1" ht="15" customHeight="1">
      <c r="A24" s="32" t="s">
        <v>18</v>
      </c>
      <c r="B24" s="16">
        <v>2152.3266572782468</v>
      </c>
      <c r="C24" s="16">
        <v>2002.5543840607211</v>
      </c>
      <c r="D24" s="16">
        <v>3453.483064367058</v>
      </c>
      <c r="E24" s="16">
        <v>2974.372908341998</v>
      </c>
      <c r="F24" s="16">
        <v>3049.4320420479003</v>
      </c>
      <c r="G24" s="16">
        <v>3800.2396295518502</v>
      </c>
      <c r="H24" s="16">
        <v>3502.8713589999998</v>
      </c>
      <c r="I24" s="16">
        <v>4509.8267469999901</v>
      </c>
      <c r="J24" s="16">
        <v>3266.4387898800001</v>
      </c>
      <c r="K24" s="17">
        <v>3252.2280682474102</v>
      </c>
      <c r="L24" s="16">
        <v>3639.6084190000001</v>
      </c>
      <c r="M24" s="17">
        <v>2362.1261370000002</v>
      </c>
      <c r="N24" s="18">
        <v>3102.1346680000001</v>
      </c>
      <c r="O24" s="17">
        <v>2107.4728609999997</v>
      </c>
      <c r="P24" s="18">
        <v>3177.4078465369498</v>
      </c>
      <c r="Q24" s="17">
        <v>2421.1322690000002</v>
      </c>
      <c r="R24" s="18">
        <v>2876.6302169999999</v>
      </c>
      <c r="S24" s="17">
        <v>2052.6904199999999</v>
      </c>
      <c r="T24" s="18">
        <v>3084.2482622804787</v>
      </c>
      <c r="U24" s="17">
        <v>2339.0506082719894</v>
      </c>
      <c r="V24" s="18">
        <v>2979</v>
      </c>
      <c r="W24" s="17">
        <v>2319.6023971300001</v>
      </c>
      <c r="X24" s="18">
        <v>3549.4560489999999</v>
      </c>
      <c r="Y24" s="17">
        <v>3189.1341470399998</v>
      </c>
      <c r="Z24" s="18">
        <v>2574.6847693999998</v>
      </c>
      <c r="AA24" s="17">
        <v>2718.15608505</v>
      </c>
      <c r="AB24" s="18">
        <v>4342.7549796250005</v>
      </c>
      <c r="AC24" s="17">
        <v>3518.6713850000001</v>
      </c>
      <c r="AD24" s="18">
        <v>5815.4145369999997</v>
      </c>
      <c r="AE24" s="17">
        <v>5960.998439</v>
      </c>
      <c r="AF24" s="18">
        <v>3691.9129720000001</v>
      </c>
      <c r="AG24" s="17">
        <v>1959.436299</v>
      </c>
      <c r="AH24" s="18">
        <v>4075.2205330000002</v>
      </c>
      <c r="AI24" s="17">
        <v>1979.018327</v>
      </c>
      <c r="AJ24" s="16">
        <v>3867.5730691149997</v>
      </c>
      <c r="AK24" s="17">
        <v>2891.4440909999998</v>
      </c>
      <c r="AL24" s="17">
        <v>3217.5027409999998</v>
      </c>
    </row>
    <row r="25" spans="1:41" s="28" customFormat="1" ht="14.45" customHeight="1">
      <c r="A25" s="32" t="s">
        <v>19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7">
        <v>0</v>
      </c>
      <c r="L25" s="16">
        <v>0</v>
      </c>
      <c r="M25" s="17">
        <v>0</v>
      </c>
      <c r="N25" s="18">
        <v>0</v>
      </c>
      <c r="O25" s="17">
        <v>0</v>
      </c>
      <c r="P25" s="18">
        <v>0</v>
      </c>
      <c r="Q25" s="17">
        <v>0</v>
      </c>
      <c r="R25" s="18">
        <v>0</v>
      </c>
      <c r="S25" s="17">
        <v>0</v>
      </c>
      <c r="T25" s="18">
        <v>0</v>
      </c>
      <c r="U25" s="17">
        <v>0</v>
      </c>
      <c r="V25" s="18">
        <v>0</v>
      </c>
      <c r="W25" s="17">
        <v>0</v>
      </c>
      <c r="X25" s="18">
        <v>0</v>
      </c>
      <c r="Y25" s="17">
        <v>0</v>
      </c>
      <c r="Z25" s="18">
        <v>0</v>
      </c>
      <c r="AA25" s="17">
        <v>0</v>
      </c>
      <c r="AB25" s="18">
        <v>0</v>
      </c>
      <c r="AC25" s="17">
        <v>0</v>
      </c>
      <c r="AD25" s="18">
        <v>0</v>
      </c>
      <c r="AE25" s="17">
        <v>0</v>
      </c>
      <c r="AF25" s="18">
        <v>0</v>
      </c>
      <c r="AG25" s="29">
        <v>0</v>
      </c>
      <c r="AH25" s="18">
        <v>0</v>
      </c>
      <c r="AI25" s="29">
        <v>0</v>
      </c>
      <c r="AJ25" s="33">
        <v>0</v>
      </c>
      <c r="AK25" s="24">
        <v>0</v>
      </c>
      <c r="AL25" s="24">
        <v>0</v>
      </c>
      <c r="AN25" s="56"/>
    </row>
    <row r="26" spans="1:41" s="30" customFormat="1" ht="15" customHeight="1">
      <c r="A26" s="10" t="s">
        <v>20</v>
      </c>
      <c r="B26" s="11">
        <v>-1447.2191773726372</v>
      </c>
      <c r="C26" s="11">
        <v>180.53502305503207</v>
      </c>
      <c r="D26" s="11">
        <v>2118.8978233173038</v>
      </c>
      <c r="E26" s="11">
        <v>1103.9255561569043</v>
      </c>
      <c r="F26" s="11">
        <v>4234.3025271950246</v>
      </c>
      <c r="G26" s="11">
        <v>3099.4020273530732</v>
      </c>
      <c r="H26" s="11">
        <v>3532.7875373900024</v>
      </c>
      <c r="I26" s="11">
        <v>4856.7252425100087</v>
      </c>
      <c r="J26" s="11">
        <v>9515.3329107200007</v>
      </c>
      <c r="K26" s="12">
        <v>5362.7347109182156</v>
      </c>
      <c r="L26" s="11">
        <v>5821.5592563999962</v>
      </c>
      <c r="M26" s="12">
        <v>6580.1549993204972</v>
      </c>
      <c r="N26" s="13">
        <v>3987.8759809459953</v>
      </c>
      <c r="O26" s="12">
        <v>3324.5622717274819</v>
      </c>
      <c r="P26" s="13">
        <v>2426.2408414300007</v>
      </c>
      <c r="Q26" s="12">
        <v>2278.9860610158648</v>
      </c>
      <c r="R26" s="13">
        <v>4860.1009864119987</v>
      </c>
      <c r="S26" s="12">
        <v>2291.6684131000075</v>
      </c>
      <c r="T26" s="13">
        <v>928.34997441417363</v>
      </c>
      <c r="U26" s="12">
        <v>-2215.8398126994216</v>
      </c>
      <c r="V26" s="13">
        <v>534.58648499999981</v>
      </c>
      <c r="W26" s="12">
        <v>1609.5697106000007</v>
      </c>
      <c r="X26" s="13">
        <v>741.0606229999903</v>
      </c>
      <c r="Y26" s="12">
        <v>541.42513914000301</v>
      </c>
      <c r="Z26" s="13">
        <v>1756.9033129849995</v>
      </c>
      <c r="AA26" s="12">
        <v>4744.9168395300003</v>
      </c>
      <c r="AB26" s="13">
        <v>947.18938708498172</v>
      </c>
      <c r="AC26" s="12">
        <v>3198.5147429999997</v>
      </c>
      <c r="AD26" s="13">
        <v>4464.1712102650126</v>
      </c>
      <c r="AE26" s="12">
        <v>3881.191930590001</v>
      </c>
      <c r="AF26" s="13">
        <v>-11105.101902000002</v>
      </c>
      <c r="AG26" s="12">
        <v>-10490.970431000009</v>
      </c>
      <c r="AH26" s="13">
        <v>-10953.136226000002</v>
      </c>
      <c r="AI26" s="12">
        <v>-9709.2594599999993</v>
      </c>
      <c r="AJ26" s="11">
        <f>+AJ9-AJ17</f>
        <v>-3916.1522683450094</v>
      </c>
      <c r="AK26" s="12">
        <f>+AK9-AK17</f>
        <v>-3886.2074357552483</v>
      </c>
      <c r="AL26" s="12">
        <f>+AL9-AL17</f>
        <v>-1869.4207100000058</v>
      </c>
    </row>
    <row r="27" spans="1:41" ht="17.100000000000001" customHeight="1">
      <c r="A27" s="31" t="s">
        <v>21</v>
      </c>
      <c r="B27" s="11">
        <v>3608.4728106265393</v>
      </c>
      <c r="C27" s="11">
        <v>5290.8595670546192</v>
      </c>
      <c r="D27" s="11">
        <v>5397.4184416605904</v>
      </c>
      <c r="E27" s="11">
        <v>4653.4252318664394</v>
      </c>
      <c r="F27" s="11">
        <v>4971.1671335948904</v>
      </c>
      <c r="G27" s="11">
        <v>5970.1035864635696</v>
      </c>
      <c r="H27" s="11">
        <v>7023.8984339514909</v>
      </c>
      <c r="I27" s="11">
        <v>3411.6554140000007</v>
      </c>
      <c r="J27" s="11">
        <v>11605.2304560589</v>
      </c>
      <c r="K27" s="12">
        <v>13249.244205000001</v>
      </c>
      <c r="L27" s="11">
        <v>24304.206108999992</v>
      </c>
      <c r="M27" s="12">
        <v>21163.7537027</v>
      </c>
      <c r="N27" s="13">
        <v>17997.699230860999</v>
      </c>
      <c r="O27" s="12">
        <v>14644.392883374299</v>
      </c>
      <c r="P27" s="13">
        <v>14409.951012972948</v>
      </c>
      <c r="Q27" s="12">
        <v>17741.993114000001</v>
      </c>
      <c r="R27" s="13">
        <v>17968.084741162296</v>
      </c>
      <c r="S27" s="12">
        <v>16600.98797595</v>
      </c>
      <c r="T27" s="13">
        <v>14164.525444612967</v>
      </c>
      <c r="U27" s="12">
        <v>9540.7832026634405</v>
      </c>
      <c r="V27" s="13">
        <v>13171.665000000001</v>
      </c>
      <c r="W27" s="12">
        <v>8838.6435029999993</v>
      </c>
      <c r="X27" s="13">
        <v>9673.7356690000015</v>
      </c>
      <c r="Y27" s="12">
        <v>5571.8098907399999</v>
      </c>
      <c r="Z27" s="13">
        <v>7399.7347410000002</v>
      </c>
      <c r="AA27" s="12">
        <v>9890.1200425000025</v>
      </c>
      <c r="AB27" s="13">
        <v>6644.1087768400021</v>
      </c>
      <c r="AC27" s="12">
        <v>8011.0057430000006</v>
      </c>
      <c r="AD27" s="13">
        <v>10329.816956655</v>
      </c>
      <c r="AE27" s="12">
        <v>8560.7573629999988</v>
      </c>
      <c r="AF27" s="13">
        <v>9850.5658870000007</v>
      </c>
      <c r="AG27" s="12">
        <v>5933.4878050000007</v>
      </c>
      <c r="AH27" s="13">
        <v>9862.7330409999995</v>
      </c>
      <c r="AI27" s="12">
        <v>4867.8301789999996</v>
      </c>
      <c r="AJ27" s="11">
        <f>+AJ28-AJ29</f>
        <v>10217.375138769999</v>
      </c>
      <c r="AK27" s="12">
        <f>+AK28-AK29</f>
        <v>4332.8508760000004</v>
      </c>
      <c r="AL27" s="12">
        <f>+AL28-AL29</f>
        <v>11156.466070999999</v>
      </c>
      <c r="AN27" s="2"/>
    </row>
    <row r="28" spans="1:41" ht="14.45" customHeight="1">
      <c r="A28" s="32" t="s">
        <v>22</v>
      </c>
      <c r="B28" s="16">
        <v>5281.8026396265395</v>
      </c>
      <c r="C28" s="16">
        <v>5354.4729380546196</v>
      </c>
      <c r="D28" s="16">
        <v>5405.1559886605901</v>
      </c>
      <c r="E28" s="16">
        <v>4672.3700148664393</v>
      </c>
      <c r="F28" s="16">
        <v>4984.9299515948906</v>
      </c>
      <c r="G28" s="16">
        <v>6788.4248774635698</v>
      </c>
      <c r="H28" s="16">
        <v>7572.7455359514906</v>
      </c>
      <c r="I28" s="16">
        <v>7792.6554140000007</v>
      </c>
      <c r="J28" s="16">
        <v>12626.3551440589</v>
      </c>
      <c r="K28" s="17">
        <v>13267.733263</v>
      </c>
      <c r="L28" s="16">
        <v>24499.925054999992</v>
      </c>
      <c r="M28" s="17">
        <v>21213.588692699999</v>
      </c>
      <c r="N28" s="18">
        <v>18278.703149860998</v>
      </c>
      <c r="O28" s="17">
        <v>14714.5204093743</v>
      </c>
      <c r="P28" s="18">
        <v>14694.381012972948</v>
      </c>
      <c r="Q28" s="17">
        <v>17743.608951000002</v>
      </c>
      <c r="R28" s="18">
        <v>18318.084741162296</v>
      </c>
      <c r="S28" s="17">
        <v>16614.626389950001</v>
      </c>
      <c r="T28" s="18">
        <v>14165.225444612968</v>
      </c>
      <c r="U28" s="17">
        <v>9850.392804663441</v>
      </c>
      <c r="V28" s="18">
        <v>13300</v>
      </c>
      <c r="W28" s="17">
        <v>9122.4892009999985</v>
      </c>
      <c r="X28" s="18">
        <v>9809.1454740000008</v>
      </c>
      <c r="Y28" s="17">
        <v>5609.98668774</v>
      </c>
      <c r="Z28" s="18">
        <v>7883.1684850000001</v>
      </c>
      <c r="AA28" s="17">
        <v>10058.583077500003</v>
      </c>
      <c r="AB28" s="18">
        <v>7640.739302840002</v>
      </c>
      <c r="AC28" s="17">
        <v>8065.1541930000003</v>
      </c>
      <c r="AD28" s="18">
        <v>12326.075472655</v>
      </c>
      <c r="AE28" s="17">
        <v>8900.125485999999</v>
      </c>
      <c r="AF28" s="18">
        <v>10301.162644</v>
      </c>
      <c r="AG28" s="17">
        <v>6033.4167450000004</v>
      </c>
      <c r="AH28" s="18">
        <v>11352.788653</v>
      </c>
      <c r="AI28" s="17">
        <v>5552.6724990000002</v>
      </c>
      <c r="AJ28" s="16">
        <v>10625.07513877</v>
      </c>
      <c r="AK28" s="17">
        <v>4769.8592470000003</v>
      </c>
      <c r="AL28" s="17">
        <v>11903.868014</v>
      </c>
    </row>
    <row r="29" spans="1:41" ht="15" customHeight="1">
      <c r="A29" s="32" t="s">
        <v>23</v>
      </c>
      <c r="B29" s="33">
        <v>1673.329829</v>
      </c>
      <c r="C29" s="33">
        <v>63.613371000000001</v>
      </c>
      <c r="D29" s="33">
        <v>7.7375470000000002</v>
      </c>
      <c r="E29" s="33">
        <v>18.944783000000001</v>
      </c>
      <c r="F29" s="33">
        <v>13.762817999999999</v>
      </c>
      <c r="G29" s="33">
        <v>818.32129099999997</v>
      </c>
      <c r="H29" s="33">
        <v>548.84710200000006</v>
      </c>
      <c r="I29" s="33">
        <v>4381</v>
      </c>
      <c r="J29" s="33">
        <v>1021.124688</v>
      </c>
      <c r="K29" s="24">
        <v>18.489058</v>
      </c>
      <c r="L29" s="33">
        <v>195.71894599999999</v>
      </c>
      <c r="M29" s="24">
        <v>49.834989999999998</v>
      </c>
      <c r="N29" s="22">
        <v>281.003919</v>
      </c>
      <c r="O29" s="24">
        <v>70.127526000000003</v>
      </c>
      <c r="P29" s="22">
        <v>284.43</v>
      </c>
      <c r="Q29" s="24">
        <v>1.615837</v>
      </c>
      <c r="R29" s="22">
        <v>350</v>
      </c>
      <c r="S29" s="24">
        <v>13.638413999999999</v>
      </c>
      <c r="T29" s="22">
        <v>0.7</v>
      </c>
      <c r="U29" s="24">
        <v>309.609602</v>
      </c>
      <c r="V29" s="22">
        <v>128.33500000000001</v>
      </c>
      <c r="W29" s="24">
        <v>283.84569800000003</v>
      </c>
      <c r="X29" s="22">
        <v>135.40980500000001</v>
      </c>
      <c r="Y29" s="24">
        <v>38.176797000000001</v>
      </c>
      <c r="Z29" s="22">
        <v>483.43374399999999</v>
      </c>
      <c r="AA29" s="24">
        <v>168.46303499999999</v>
      </c>
      <c r="AB29" s="22">
        <v>996.63052600000003</v>
      </c>
      <c r="AC29" s="24">
        <v>54.148449999999997</v>
      </c>
      <c r="AD29" s="22">
        <v>1996.2585160000001</v>
      </c>
      <c r="AE29" s="24">
        <v>339.36812300000003</v>
      </c>
      <c r="AF29" s="22">
        <v>450.59675700000003</v>
      </c>
      <c r="AG29" s="24">
        <v>99.928939999999997</v>
      </c>
      <c r="AH29" s="22">
        <v>1490.0556120000001</v>
      </c>
      <c r="AI29" s="87">
        <v>684.84231999999997</v>
      </c>
      <c r="AJ29" s="33">
        <v>407.7</v>
      </c>
      <c r="AK29" s="24">
        <v>437.00837100000001</v>
      </c>
      <c r="AL29" s="24">
        <v>747.40194299999996</v>
      </c>
      <c r="AN29" s="2"/>
    </row>
    <row r="30" spans="1:41" ht="15" customHeight="1">
      <c r="A30" s="10" t="s">
        <v>24</v>
      </c>
      <c r="B30" s="11">
        <v>-5055.6919879991765</v>
      </c>
      <c r="C30" s="11">
        <v>-5110.3245439995871</v>
      </c>
      <c r="D30" s="11">
        <v>-3278.5206183432865</v>
      </c>
      <c r="E30" s="11">
        <v>-3549.499675709535</v>
      </c>
      <c r="F30" s="11">
        <v>-736.86460639986581</v>
      </c>
      <c r="G30" s="11">
        <v>-2870.7015591104964</v>
      </c>
      <c r="H30" s="11">
        <v>-3491.1108965614885</v>
      </c>
      <c r="I30" s="11">
        <v>1445.0698285100079</v>
      </c>
      <c r="J30" s="11">
        <v>-2089.8975453388994</v>
      </c>
      <c r="K30" s="12">
        <v>-7886.5094940817853</v>
      </c>
      <c r="L30" s="11">
        <v>-18482.646852599995</v>
      </c>
      <c r="M30" s="12">
        <v>-14583.598703379503</v>
      </c>
      <c r="N30" s="13">
        <v>-14009.823249915004</v>
      </c>
      <c r="O30" s="12">
        <v>-11319.830611646817</v>
      </c>
      <c r="P30" s="13">
        <v>-11983.710171542947</v>
      </c>
      <c r="Q30" s="12">
        <v>-15463.007052984136</v>
      </c>
      <c r="R30" s="13">
        <v>-13107.983754750298</v>
      </c>
      <c r="S30" s="12">
        <v>-14309.319562849993</v>
      </c>
      <c r="T30" s="13">
        <v>-13236.175470198794</v>
      </c>
      <c r="U30" s="12">
        <v>-11756.623015362862</v>
      </c>
      <c r="V30" s="13">
        <v>-12637.078515000001</v>
      </c>
      <c r="W30" s="12">
        <v>-7229.0737923999986</v>
      </c>
      <c r="X30" s="13">
        <v>-8932.6750460000112</v>
      </c>
      <c r="Y30" s="12">
        <v>-5030.3847515999969</v>
      </c>
      <c r="Z30" s="13">
        <v>-5642.8314280150007</v>
      </c>
      <c r="AA30" s="12">
        <v>-5145.2032029700022</v>
      </c>
      <c r="AB30" s="13">
        <v>-5696.9193897550203</v>
      </c>
      <c r="AC30" s="12">
        <v>-4812.4910000000009</v>
      </c>
      <c r="AD30" s="13">
        <v>-5865.6457463899878</v>
      </c>
      <c r="AE30" s="12">
        <v>-4679.5654324099978</v>
      </c>
      <c r="AF30" s="13">
        <v>-20955.667789000003</v>
      </c>
      <c r="AG30" s="12">
        <v>-16424.458236000009</v>
      </c>
      <c r="AH30" s="13">
        <v>-20815.869267000002</v>
      </c>
      <c r="AI30" s="88">
        <v>-14577.089639</v>
      </c>
      <c r="AJ30" s="11">
        <f>+AJ9-AJ17-AJ27</f>
        <v>-14133.527407115009</v>
      </c>
      <c r="AK30" s="12">
        <f>+AK9-AK17-AK27</f>
        <v>-8219.0583117552487</v>
      </c>
      <c r="AL30" s="12">
        <f>+AL9-AL17-AL27</f>
        <v>-13025.886781000005</v>
      </c>
    </row>
    <row r="31" spans="1:41" ht="15" customHeight="1">
      <c r="A31" s="34" t="s">
        <v>25</v>
      </c>
      <c r="B31" s="35">
        <v>-6.1129435087685247</v>
      </c>
      <c r="C31" s="35">
        <v>-5.8120053731602379</v>
      </c>
      <c r="D31" s="35">
        <v>-3.594009880873386</v>
      </c>
      <c r="E31" s="35">
        <v>-3.5262659730371633</v>
      </c>
      <c r="F31" s="35">
        <v>-0.70931933486182241</v>
      </c>
      <c r="G31" s="35">
        <v>-2.6524942677958219</v>
      </c>
      <c r="H31" s="35">
        <v>-2.8873401948241941</v>
      </c>
      <c r="I31" s="35">
        <v>1.086646909949148</v>
      </c>
      <c r="J31" s="35">
        <v>-1.4156320917513703</v>
      </c>
      <c r="K31" s="35">
        <v>-5.3196515265970135</v>
      </c>
      <c r="L31" s="35">
        <v>-12.162604267148918</v>
      </c>
      <c r="M31" s="36">
        <v>-9.5968148520437317</v>
      </c>
      <c r="N31" s="37">
        <v>-8.6338972299289463</v>
      </c>
      <c r="O31" s="37">
        <v>-6.9761232827655606</v>
      </c>
      <c r="P31" s="37">
        <v>-7.2569098114510737</v>
      </c>
      <c r="Q31" s="37">
        <v>-9.3638485903810711</v>
      </c>
      <c r="R31" s="37">
        <v>-7.7770633661563853</v>
      </c>
      <c r="S31" s="37">
        <v>-8.4898247548206172</v>
      </c>
      <c r="T31" s="37">
        <v>-7.8066204810303672</v>
      </c>
      <c r="U31" s="37">
        <v>-6.9339889174275413</v>
      </c>
      <c r="V31" s="37">
        <v>-7.2664132979102725</v>
      </c>
      <c r="W31" s="37">
        <v>-4.1567707183522229</v>
      </c>
      <c r="X31" s="37">
        <v>-4.9255070848715716</v>
      </c>
      <c r="Y31" s="37">
        <v>-2.7737710826871238</v>
      </c>
      <c r="Z31" s="37">
        <v>-2.9268588175752295</v>
      </c>
      <c r="AA31" s="37">
        <v>-2.6687459221383341</v>
      </c>
      <c r="AB31" s="37">
        <v>-2.7843960715463849</v>
      </c>
      <c r="AC31" s="37">
        <v>-2.3521275478901522</v>
      </c>
      <c r="AD31" s="37">
        <v>-2.7418342288785471</v>
      </c>
      <c r="AE31" s="37">
        <v>-2.1874134977815802</v>
      </c>
      <c r="AF31" s="37">
        <v>-11.594791175791903</v>
      </c>
      <c r="AG31" s="37">
        <v>-9.0876685648691122</v>
      </c>
      <c r="AH31" s="37">
        <v>-10.575210882945223</v>
      </c>
      <c r="AI31" s="89">
        <v>-7.4056862586280969</v>
      </c>
      <c r="AJ31" s="78">
        <v>-6.2580204028948536</v>
      </c>
      <c r="AK31" s="63">
        <v>-3.403206083856003</v>
      </c>
      <c r="AL31" s="63">
        <v>-5.3660088534208752</v>
      </c>
      <c r="AM31" s="61"/>
      <c r="AN31" s="61"/>
    </row>
    <row r="32" spans="1:41" ht="15" customHeight="1">
      <c r="A32" s="34" t="s">
        <v>26</v>
      </c>
      <c r="B32" s="38">
        <v>-4357.7496683726386</v>
      </c>
      <c r="C32" s="38">
        <v>-2047.7719879449687</v>
      </c>
      <c r="D32" s="38">
        <v>-2038.260062682697</v>
      </c>
      <c r="E32" s="38">
        <v>-1794.1985348430949</v>
      </c>
      <c r="F32" s="38">
        <v>-1070.5020468049756</v>
      </c>
      <c r="G32" s="38">
        <v>-1583.409412646929</v>
      </c>
      <c r="H32" s="38">
        <v>-947.09776660999933</v>
      </c>
      <c r="I32" s="38">
        <v>1373.3189615100091</v>
      </c>
      <c r="J32" s="38">
        <v>5126.257248050003</v>
      </c>
      <c r="K32" s="29">
        <v>-312.16827204993024</v>
      </c>
      <c r="L32" s="38">
        <v>-163.68811260000484</v>
      </c>
      <c r="M32" s="29">
        <v>-683.45020767950336</v>
      </c>
      <c r="N32" s="39">
        <v>-2066.948479054005</v>
      </c>
      <c r="O32" s="29">
        <v>1343.9207037274859</v>
      </c>
      <c r="P32" s="39">
        <v>872.43549042999803</v>
      </c>
      <c r="Q32" s="29">
        <v>1086.8285410158614</v>
      </c>
      <c r="R32" s="39">
        <v>3149.5548794119959</v>
      </c>
      <c r="S32" s="29">
        <v>1905.8870550900119</v>
      </c>
      <c r="T32" s="39">
        <v>-146.71452058582599</v>
      </c>
      <c r="U32" s="29">
        <v>-1263.9792316994231</v>
      </c>
      <c r="V32" s="39">
        <v>1678.6243909999976</v>
      </c>
      <c r="W32" s="29">
        <v>2414.6517096000034</v>
      </c>
      <c r="X32" s="39">
        <v>1140.5930739999894</v>
      </c>
      <c r="Y32" s="29">
        <v>850.59516713999983</v>
      </c>
      <c r="Z32" s="39">
        <v>3760.9423669850148</v>
      </c>
      <c r="AA32" s="29">
        <v>3353.8851865299966</v>
      </c>
      <c r="AB32" s="39">
        <v>5030.3107440849835</v>
      </c>
      <c r="AC32" s="29">
        <v>6517.4566170000062</v>
      </c>
      <c r="AD32" s="39">
        <v>8080.741118265013</v>
      </c>
      <c r="AE32" s="29">
        <v>3278.8914055899959</v>
      </c>
      <c r="AF32" s="39">
        <v>-9976.3378190000021</v>
      </c>
      <c r="AG32" s="29">
        <v>-10450.991929000009</v>
      </c>
      <c r="AH32" s="39">
        <v>-7841.1863420000018</v>
      </c>
      <c r="AI32" s="90">
        <v>-5974.4647590000004</v>
      </c>
      <c r="AJ32" s="33">
        <v>1029.283075865</v>
      </c>
      <c r="AK32" s="24">
        <v>1100.0642302447509</v>
      </c>
      <c r="AL32" s="24">
        <v>2230.7691319999903</v>
      </c>
      <c r="AM32" s="61"/>
      <c r="AN32" s="61"/>
    </row>
    <row r="33" spans="1:40" ht="15" customHeight="1">
      <c r="A33" s="40" t="s">
        <v>27</v>
      </c>
      <c r="B33" s="41">
        <v>-5.2690467717079308</v>
      </c>
      <c r="C33" s="41">
        <v>-2.3289444133088981</v>
      </c>
      <c r="D33" s="41">
        <v>-2.2344001023159592</v>
      </c>
      <c r="E33" s="41">
        <v>-1.7824543795811518</v>
      </c>
      <c r="F33" s="41">
        <v>-1.0304848315592312</v>
      </c>
      <c r="G33" s="41">
        <v>-1.4630515587002775</v>
      </c>
      <c r="H33" s="41">
        <v>-0.78330180019622608</v>
      </c>
      <c r="I33" s="41">
        <v>1.0326925221586891</v>
      </c>
      <c r="J33" s="41">
        <v>3.472368436001902</v>
      </c>
      <c r="K33" s="41">
        <v>-0.2105654505598116</v>
      </c>
      <c r="L33" s="41">
        <v>-0.10771583489462772</v>
      </c>
      <c r="M33" s="42">
        <v>-0.44974805170489962</v>
      </c>
      <c r="N33" s="43">
        <v>-1.2738077011655724</v>
      </c>
      <c r="O33" s="43">
        <v>0.82822409920319984</v>
      </c>
      <c r="P33" s="43">
        <v>0.52831598726360207</v>
      </c>
      <c r="Q33" s="43">
        <v>0.65814481406534031</v>
      </c>
      <c r="R33" s="43">
        <v>1.8686541218436787</v>
      </c>
      <c r="S33" s="43">
        <v>1.130776835972251</v>
      </c>
      <c r="T33" s="43">
        <v>-8.6531383921934268E-2</v>
      </c>
      <c r="U33" s="43">
        <v>-0.74548771131042935</v>
      </c>
      <c r="V33" s="43">
        <v>0.96522139848071631</v>
      </c>
      <c r="W33" s="43">
        <v>1.3884425321590428</v>
      </c>
      <c r="X33" s="43">
        <v>0.62892685987251851</v>
      </c>
      <c r="Y33" s="43">
        <v>0.46902103799036843</v>
      </c>
      <c r="Z33" s="43">
        <v>1.9507489227043207</v>
      </c>
      <c r="AA33" s="43">
        <v>1.7396139786481974</v>
      </c>
      <c r="AB33" s="43">
        <v>2.4585879694341441</v>
      </c>
      <c r="AC33" s="43">
        <v>3.1854374898622493</v>
      </c>
      <c r="AD33" s="43">
        <v>3.7772571939587838</v>
      </c>
      <c r="AE33" s="43">
        <v>1.5326831993144738</v>
      </c>
      <c r="AF33" s="43">
        <v>-5.5199173261936965</v>
      </c>
      <c r="AG33" s="43">
        <v>-5.7825439025259637</v>
      </c>
      <c r="AH33" s="43">
        <v>-3.9836049158215467</v>
      </c>
      <c r="AI33" s="91">
        <v>-3.0352431564946714</v>
      </c>
      <c r="AJ33" s="79">
        <v>0.45574429536075456</v>
      </c>
      <c r="AK33" s="83">
        <v>0.45549564670283976</v>
      </c>
      <c r="AL33" s="64">
        <v>0.91896445236344837</v>
      </c>
    </row>
    <row r="34" spans="1:40" ht="15" customHeight="1">
      <c r="A34" s="27" t="s">
        <v>28</v>
      </c>
      <c r="B34" s="11">
        <v>5385.3336199999803</v>
      </c>
      <c r="C34" s="11">
        <v>5812.0095490000003</v>
      </c>
      <c r="D34" s="11">
        <v>4019.9834509999896</v>
      </c>
      <c r="E34" s="11">
        <v>3720.4862400000002</v>
      </c>
      <c r="F34" s="11">
        <v>1275.1092209999997</v>
      </c>
      <c r="G34" s="11">
        <v>3036.6867110000003</v>
      </c>
      <c r="H34" s="11">
        <v>4368.3259437789702</v>
      </c>
      <c r="I34" s="11">
        <v>-1303.8113292436897</v>
      </c>
      <c r="J34" s="11">
        <v>1725.6692401919404</v>
      </c>
      <c r="K34" s="12">
        <v>7782.4075895773785</v>
      </c>
      <c r="L34" s="11">
        <v>18482.584470999998</v>
      </c>
      <c r="M34" s="12">
        <v>14066.461933290797</v>
      </c>
      <c r="N34" s="13">
        <v>14009.442621917951</v>
      </c>
      <c r="O34" s="12">
        <v>11599.159637811117</v>
      </c>
      <c r="P34" s="13">
        <v>11983.710203999999</v>
      </c>
      <c r="Q34" s="12">
        <v>15970.420067398485</v>
      </c>
      <c r="R34" s="13">
        <v>13108.348793000003</v>
      </c>
      <c r="S34" s="12">
        <v>14090.009954233963</v>
      </c>
      <c r="T34" s="13">
        <v>13236.075466602231</v>
      </c>
      <c r="U34" s="12">
        <v>11606.273204037596</v>
      </c>
      <c r="V34" s="13">
        <v>12637.327129000005</v>
      </c>
      <c r="W34" s="12">
        <v>7359.2497917255014</v>
      </c>
      <c r="X34" s="13">
        <v>8932.6750459999821</v>
      </c>
      <c r="Y34" s="12">
        <v>3530.3385482940212</v>
      </c>
      <c r="Z34" s="13">
        <v>5642.8314419999997</v>
      </c>
      <c r="AA34" s="12">
        <v>6582.3278353094574</v>
      </c>
      <c r="AB34" s="13">
        <v>5696.9195039999995</v>
      </c>
      <c r="AC34" s="12">
        <v>4423.2844579570774</v>
      </c>
      <c r="AD34" s="13">
        <v>5865.6457480000026</v>
      </c>
      <c r="AE34" s="12">
        <v>4179.844157712555</v>
      </c>
      <c r="AF34" s="13">
        <v>20955.667788999999</v>
      </c>
      <c r="AG34" s="12">
        <v>16381.329473735273</v>
      </c>
      <c r="AH34" s="13">
        <v>20816.090353000003</v>
      </c>
      <c r="AI34" s="12">
        <v>15294.355801593818</v>
      </c>
      <c r="AJ34" s="80">
        <f>+AJ35+AJ36</f>
        <v>14133.527404835002</v>
      </c>
      <c r="AK34" s="84">
        <f>+AK35+AK36</f>
        <v>7943.5337817122745</v>
      </c>
      <c r="AL34" s="65">
        <f>+AL35+AL36</f>
        <v>13025.886781000001</v>
      </c>
    </row>
    <row r="35" spans="1:40" ht="15" customHeight="1">
      <c r="A35" s="27" t="s">
        <v>29</v>
      </c>
      <c r="B35" s="11">
        <v>634.81848600000001</v>
      </c>
      <c r="C35" s="11">
        <v>231.78654900000001</v>
      </c>
      <c r="D35" s="11">
        <v>220.130698</v>
      </c>
      <c r="E35" s="11">
        <v>537.58096399999999</v>
      </c>
      <c r="F35" s="11">
        <v>231.42538300000001</v>
      </c>
      <c r="G35" s="11">
        <v>146.97704100000001</v>
      </c>
      <c r="H35" s="11">
        <v>301.07315</v>
      </c>
      <c r="I35" s="11">
        <v>293.20226100000002</v>
      </c>
      <c r="J35" s="11">
        <v>51.099325999999998</v>
      </c>
      <c r="K35" s="12">
        <v>-835.68771615000003</v>
      </c>
      <c r="L35" s="11">
        <v>-4006.2312510000002</v>
      </c>
      <c r="M35" s="12">
        <v>-1445.3736897549998</v>
      </c>
      <c r="N35" s="13">
        <v>-5386.9481780820488</v>
      </c>
      <c r="O35" s="12">
        <v>-4795.0768280000002</v>
      </c>
      <c r="P35" s="13">
        <v>-7281.7728749999997</v>
      </c>
      <c r="Q35" s="12">
        <v>-6645.0249123337298</v>
      </c>
      <c r="R35" s="13">
        <v>-14078.729600000001</v>
      </c>
      <c r="S35" s="12">
        <v>-6817.1793030678018</v>
      </c>
      <c r="T35" s="13">
        <v>-8244.1266202238276</v>
      </c>
      <c r="U35" s="12">
        <v>-5035.7725023458952</v>
      </c>
      <c r="V35" s="13">
        <v>-6755.7426889999997</v>
      </c>
      <c r="W35" s="12">
        <v>-5091.6342940000004</v>
      </c>
      <c r="X35" s="13">
        <v>-7183.9473619999999</v>
      </c>
      <c r="Y35" s="12">
        <v>-5694.0924290000003</v>
      </c>
      <c r="Z35" s="13">
        <v>-6682.7067500000003</v>
      </c>
      <c r="AA35" s="12">
        <v>-615.06647600000008</v>
      </c>
      <c r="AB35" s="13">
        <v>-10174.807529</v>
      </c>
      <c r="AC35" s="12">
        <v>-4308.5714279999993</v>
      </c>
      <c r="AD35" s="13">
        <v>-8392.9927979999993</v>
      </c>
      <c r="AE35" s="12">
        <v>-5747.2131010000003</v>
      </c>
      <c r="AF35" s="13">
        <v>-4569.2920129999993</v>
      </c>
      <c r="AG35" s="12">
        <v>-2110.8176510000003</v>
      </c>
      <c r="AH35" s="13">
        <v>933.63095799999996</v>
      </c>
      <c r="AI35" s="12">
        <v>762.20903678600007</v>
      </c>
      <c r="AJ35" s="80">
        <v>-4363.4771259999998</v>
      </c>
      <c r="AK35" s="85">
        <v>-3739.8055859999999</v>
      </c>
      <c r="AL35" s="65">
        <f>1955.089807</f>
        <v>1955.0898070000001</v>
      </c>
      <c r="AN35" s="2"/>
    </row>
    <row r="36" spans="1:40" ht="15" customHeight="1">
      <c r="A36" s="27" t="s">
        <v>30</v>
      </c>
      <c r="B36" s="44">
        <v>4750.5151339999802</v>
      </c>
      <c r="C36" s="44">
        <v>5580.223</v>
      </c>
      <c r="D36" s="44">
        <v>3799.8527529999897</v>
      </c>
      <c r="E36" s="44">
        <v>3182.905276</v>
      </c>
      <c r="F36" s="44">
        <v>1043.6838379999997</v>
      </c>
      <c r="G36" s="44">
        <v>2889.7096700000002</v>
      </c>
      <c r="H36" s="44">
        <v>4067.25279377897</v>
      </c>
      <c r="I36" s="44">
        <v>-1597.0135902436896</v>
      </c>
      <c r="J36" s="44">
        <v>1674.5699141919404</v>
      </c>
      <c r="K36" s="45">
        <v>8618.0953057273782</v>
      </c>
      <c r="L36" s="44">
        <v>22488.815721999999</v>
      </c>
      <c r="M36" s="45">
        <v>15511.835623045798</v>
      </c>
      <c r="N36" s="46">
        <v>19396.390800000001</v>
      </c>
      <c r="O36" s="45">
        <v>16394.236465811118</v>
      </c>
      <c r="P36" s="46">
        <v>19265.483078999998</v>
      </c>
      <c r="Q36" s="45">
        <v>22615.444979732216</v>
      </c>
      <c r="R36" s="46">
        <v>27187.078393000003</v>
      </c>
      <c r="S36" s="45">
        <v>20907.189257301765</v>
      </c>
      <c r="T36" s="46">
        <v>21480.202086826059</v>
      </c>
      <c r="U36" s="45">
        <v>16642.045706383491</v>
      </c>
      <c r="V36" s="46">
        <v>19393.069818000004</v>
      </c>
      <c r="W36" s="45">
        <v>12450.884085725502</v>
      </c>
      <c r="X36" s="46">
        <v>16116.622407999981</v>
      </c>
      <c r="Y36" s="45">
        <v>9224.4309772940214</v>
      </c>
      <c r="Z36" s="46">
        <v>12325.538192</v>
      </c>
      <c r="AA36" s="45">
        <v>7197.3943113094574</v>
      </c>
      <c r="AB36" s="46">
        <v>15871.727032999999</v>
      </c>
      <c r="AC36" s="45">
        <v>8731.8558859570767</v>
      </c>
      <c r="AD36" s="46">
        <v>14258.638546000002</v>
      </c>
      <c r="AE36" s="45">
        <v>9927.0572587125553</v>
      </c>
      <c r="AF36" s="46">
        <v>25524.959801999998</v>
      </c>
      <c r="AG36" s="45">
        <v>18492.147124735275</v>
      </c>
      <c r="AH36" s="46">
        <v>19882.459395000002</v>
      </c>
      <c r="AI36" s="45">
        <v>14532.14676480782</v>
      </c>
      <c r="AJ36" s="80">
        <f>SUM(AJ37:AJ38)</f>
        <v>18497.004530835002</v>
      </c>
      <c r="AK36" s="85">
        <f>SUM(AK37:AK38)</f>
        <v>11683.339367712275</v>
      </c>
      <c r="AL36" s="65">
        <f>SUM(AL37:AL38)</f>
        <v>11070.796974000001</v>
      </c>
    </row>
    <row r="37" spans="1:40" ht="15" customHeight="1">
      <c r="A37" s="47" t="s">
        <v>31</v>
      </c>
      <c r="B37" s="11">
        <v>1011.3099999999895</v>
      </c>
      <c r="C37" s="11">
        <v>1668.857</v>
      </c>
      <c r="D37" s="11">
        <v>1336.1249959999896</v>
      </c>
      <c r="E37" s="11">
        <v>1099.8072560000001</v>
      </c>
      <c r="F37" s="11">
        <v>901.37111600000003</v>
      </c>
      <c r="G37" s="11">
        <v>313.32325900000001</v>
      </c>
      <c r="H37" s="11">
        <v>1768.9894530000001</v>
      </c>
      <c r="I37" s="11">
        <v>-4314.1650589999899</v>
      </c>
      <c r="J37" s="11">
        <v>-1571.0478739999999</v>
      </c>
      <c r="K37" s="12">
        <v>2317.3073329999988</v>
      </c>
      <c r="L37" s="11">
        <v>4355.0896400000001</v>
      </c>
      <c r="M37" s="12">
        <v>988.22567799999706</v>
      </c>
      <c r="N37" s="13">
        <v>4493.3999999999996</v>
      </c>
      <c r="O37" s="12">
        <v>2157.4748966686338</v>
      </c>
      <c r="P37" s="13">
        <v>3982.0088109999997</v>
      </c>
      <c r="Q37" s="12">
        <v>4864.8847157322152</v>
      </c>
      <c r="R37" s="13">
        <v>2699.0313930000002</v>
      </c>
      <c r="S37" s="12">
        <v>1199.242751227001</v>
      </c>
      <c r="T37" s="13">
        <v>4223.5684334929902</v>
      </c>
      <c r="U37" s="12">
        <v>1037.1066368544607</v>
      </c>
      <c r="V37" s="13">
        <v>4746.0345710000011</v>
      </c>
      <c r="W37" s="12">
        <v>1871.996058025351</v>
      </c>
      <c r="X37" s="13">
        <v>4843.6523519999801</v>
      </c>
      <c r="Y37" s="12">
        <v>4770.0676848807525</v>
      </c>
      <c r="Z37" s="13">
        <v>4127.1550000000007</v>
      </c>
      <c r="AA37" s="12">
        <v>273.35707170408563</v>
      </c>
      <c r="AB37" s="13">
        <v>4076.4360260000003</v>
      </c>
      <c r="AC37" s="12">
        <v>5253.9900383289569</v>
      </c>
      <c r="AD37" s="13">
        <v>4368.691769</v>
      </c>
      <c r="AE37" s="12">
        <v>2389.8078182462714</v>
      </c>
      <c r="AF37" s="13">
        <v>5487.7390839999998</v>
      </c>
      <c r="AG37" s="12">
        <v>7297.8185469086211</v>
      </c>
      <c r="AH37" s="13">
        <v>5401.611414</v>
      </c>
      <c r="AI37" s="12">
        <v>4237.6742562902564</v>
      </c>
      <c r="AJ37" s="80">
        <v>11412.289451000001</v>
      </c>
      <c r="AK37" s="85">
        <v>6661.1291664272176</v>
      </c>
      <c r="AL37" s="65">
        <v>6640.7299730000004</v>
      </c>
    </row>
    <row r="38" spans="1:40" ht="15" customHeight="1">
      <c r="A38" s="47" t="s">
        <v>32</v>
      </c>
      <c r="B38" s="11">
        <v>3739.2051339999907</v>
      </c>
      <c r="C38" s="11">
        <v>3911.3660000000004</v>
      </c>
      <c r="D38" s="11">
        <v>2463.7277570000001</v>
      </c>
      <c r="E38" s="11">
        <v>2083.0980199999999</v>
      </c>
      <c r="F38" s="11">
        <v>142.31272199999967</v>
      </c>
      <c r="G38" s="11">
        <v>2576.3864110000004</v>
      </c>
      <c r="H38" s="11">
        <v>2298.2633407789699</v>
      </c>
      <c r="I38" s="11">
        <v>2717.1514687563003</v>
      </c>
      <c r="J38" s="11">
        <v>3245.6177881919402</v>
      </c>
      <c r="K38" s="12">
        <v>6300.7879727273794</v>
      </c>
      <c r="L38" s="11">
        <v>18133.726082000001</v>
      </c>
      <c r="M38" s="12">
        <v>14523.6099450458</v>
      </c>
      <c r="N38" s="13">
        <v>14902.9908</v>
      </c>
      <c r="O38" s="12">
        <v>14236.761569142483</v>
      </c>
      <c r="P38" s="13">
        <v>15283.474267999998</v>
      </c>
      <c r="Q38" s="12">
        <v>17750.560264</v>
      </c>
      <c r="R38" s="13">
        <v>24488.047000000002</v>
      </c>
      <c r="S38" s="12">
        <v>19707.946506074764</v>
      </c>
      <c r="T38" s="13">
        <v>17256.633653333069</v>
      </c>
      <c r="U38" s="12">
        <v>15604.939069529029</v>
      </c>
      <c r="V38" s="13">
        <v>14647.035247000002</v>
      </c>
      <c r="W38" s="12">
        <v>10578.888027700152</v>
      </c>
      <c r="X38" s="13">
        <v>11272.970056</v>
      </c>
      <c r="Y38" s="12">
        <v>4454.3632924132689</v>
      </c>
      <c r="Z38" s="13">
        <v>8198.3831919999993</v>
      </c>
      <c r="AA38" s="12">
        <v>6924.0372396053717</v>
      </c>
      <c r="AB38" s="13">
        <v>11795.291007</v>
      </c>
      <c r="AC38" s="12">
        <v>3477.8658476281194</v>
      </c>
      <c r="AD38" s="13">
        <v>9889.946777000001</v>
      </c>
      <c r="AE38" s="12">
        <v>7537.2494404662839</v>
      </c>
      <c r="AF38" s="13">
        <v>20037.220717999997</v>
      </c>
      <c r="AG38" s="12">
        <v>11194.328577826655</v>
      </c>
      <c r="AH38" s="13">
        <v>14480.847981000003</v>
      </c>
      <c r="AI38" s="12">
        <v>10294.472508517563</v>
      </c>
      <c r="AJ38" s="80">
        <v>7084.7150798349994</v>
      </c>
      <c r="AK38" s="85">
        <v>5022.2102012850573</v>
      </c>
      <c r="AL38" s="65">
        <v>4430.0670010000003</v>
      </c>
    </row>
    <row r="39" spans="1:40" ht="15" customHeight="1" thickBot="1">
      <c r="A39" s="48" t="s">
        <v>33</v>
      </c>
      <c r="B39" s="49">
        <v>329.64163200080384</v>
      </c>
      <c r="C39" s="49">
        <v>701.68500500041318</v>
      </c>
      <c r="D39" s="49">
        <v>741.46283265670309</v>
      </c>
      <c r="E39" s="49">
        <v>170.98656429046514</v>
      </c>
      <c r="F39" s="49">
        <v>538.2446146001339</v>
      </c>
      <c r="G39" s="49">
        <v>165.98515188950387</v>
      </c>
      <c r="H39" s="49">
        <v>877.2150472174817</v>
      </c>
      <c r="I39" s="49">
        <v>141.25849926631827</v>
      </c>
      <c r="J39" s="49">
        <v>-364.22830514695897</v>
      </c>
      <c r="K39" s="50">
        <v>-104.10190450440678</v>
      </c>
      <c r="L39" s="49">
        <v>-6.238159999702475E-2</v>
      </c>
      <c r="M39" s="50">
        <v>-517.13677008870582</v>
      </c>
      <c r="N39" s="51">
        <v>-0.38062799705221551</v>
      </c>
      <c r="O39" s="50">
        <v>279.32902616429965</v>
      </c>
      <c r="P39" s="51">
        <v>3.2457051929668523E-5</v>
      </c>
      <c r="Q39" s="50">
        <v>507.41301441434916</v>
      </c>
      <c r="R39" s="51">
        <v>0.3650382497053215</v>
      </c>
      <c r="S39" s="50">
        <v>-219.30960861602944</v>
      </c>
      <c r="T39" s="51">
        <v>-0.10000359656260116</v>
      </c>
      <c r="U39" s="50">
        <v>-150.34981132526627</v>
      </c>
      <c r="V39" s="51">
        <v>0.24861400000372669</v>
      </c>
      <c r="W39" s="50">
        <v>130.17599932550274</v>
      </c>
      <c r="X39" s="51">
        <v>-2.9103830456733704E-11</v>
      </c>
      <c r="Y39" s="50">
        <v>-1500.0462033059757</v>
      </c>
      <c r="Z39" s="51">
        <v>1.3984998986416031E-5</v>
      </c>
      <c r="AA39" s="50">
        <v>1437.1246323394553</v>
      </c>
      <c r="AB39" s="51">
        <v>1.1424497915868415E-4</v>
      </c>
      <c r="AC39" s="50">
        <v>-389.2065420429235</v>
      </c>
      <c r="AD39" s="51">
        <v>1.6100148059194908E-6</v>
      </c>
      <c r="AE39" s="50">
        <v>-499.72127469744282</v>
      </c>
      <c r="AF39" s="51">
        <v>0</v>
      </c>
      <c r="AG39" s="50">
        <v>-43.128762264735997</v>
      </c>
      <c r="AH39" s="51">
        <v>0.22108600000137812</v>
      </c>
      <c r="AI39" s="50">
        <v>717.26616259381865</v>
      </c>
      <c r="AJ39" s="49">
        <f>+AJ30+AJ34</f>
        <v>-2.2800068109063432E-6</v>
      </c>
      <c r="AK39" s="86">
        <v>-275.52453004297445</v>
      </c>
      <c r="AL39" s="50">
        <f>+AL30+AL34</f>
        <v>0</v>
      </c>
    </row>
    <row r="40" spans="1:40" ht="15" customHeight="1">
      <c r="A40" s="52" t="s">
        <v>34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60"/>
      <c r="AA40" s="54"/>
      <c r="AB40" s="54"/>
      <c r="AC40" s="54"/>
      <c r="AD40" s="54"/>
      <c r="AE40" s="54"/>
      <c r="AF40" s="54"/>
      <c r="AG40" s="54"/>
      <c r="AH40" s="54"/>
    </row>
    <row r="41" spans="1:40" ht="12" customHeight="1">
      <c r="A41" s="69" t="s">
        <v>35</v>
      </c>
      <c r="B41" s="66"/>
      <c r="C41" s="66"/>
      <c r="D41" s="66"/>
      <c r="E41" s="66"/>
      <c r="F41" s="66"/>
      <c r="G41" s="66"/>
      <c r="H41" s="66"/>
    </row>
    <row r="42" spans="1:40" ht="13.5" customHeight="1">
      <c r="A42" s="69"/>
    </row>
    <row r="46" spans="1:40" ht="15" customHeight="1">
      <c r="P46" s="2"/>
    </row>
  </sheetData>
  <mergeCells count="15">
    <mergeCell ref="AJ7:AK7"/>
    <mergeCell ref="AH7:AI7"/>
    <mergeCell ref="V7:W7"/>
    <mergeCell ref="X7:Y7"/>
    <mergeCell ref="Z7:AA7"/>
    <mergeCell ref="AB7:AC7"/>
    <mergeCell ref="AD7:AE7"/>
    <mergeCell ref="AF7:AG7"/>
    <mergeCell ref="A41:A42"/>
    <mergeCell ref="T7:U7"/>
    <mergeCell ref="A7:A8"/>
    <mergeCell ref="L7:M7"/>
    <mergeCell ref="N7:O7"/>
    <mergeCell ref="P7:Q7"/>
    <mergeCell ref="R7:S7"/>
  </mergeCells>
  <pageMargins left="0.43307086614173229" right="0.43307086614173229" top="0.74803149606299213" bottom="0.74803149606299213" header="0.31496062992125984" footer="0.31496062992125984"/>
  <pageSetup paperSize="9" scale="70" orientation="landscape" r:id="rId1"/>
  <colBreaks count="1" manualBreakCount="1">
    <brk id="19" max="41" man="1"/>
  </colBreaks>
  <ignoredErrors>
    <ignoredError sqref="AJ13 AI17:AJ22 AL17:AL22 AK13:AL16 AK23:AL39 AK17:AK2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GRANDES AGREGADOS</vt:lpstr>
      <vt:lpstr>'GRANDES AGREGADOS'!Área_de_Impressão</vt:lpstr>
      <vt:lpstr>'GRANDES AGREGADOS'!Títulos_de_Impressão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DNOCP</dc:creator>
  <cp:lastModifiedBy>MF / DNOCP- Yara Jassica Pina</cp:lastModifiedBy>
  <cp:lastPrinted>2022-12-08T16:00:05Z</cp:lastPrinted>
  <dcterms:created xsi:type="dcterms:W3CDTF">2021-10-18T16:56:23Z</dcterms:created>
  <dcterms:modified xsi:type="dcterms:W3CDTF">2023-10-05T17:44:24Z</dcterms:modified>
</cp:coreProperties>
</file>