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.morais\Documents\alterações orçamentais\"/>
    </mc:Choice>
  </mc:AlternateContent>
  <bookViews>
    <workbookView xWindow="0" yWindow="0" windowWidth="28800" windowHeight="11130" activeTab="1"/>
  </bookViews>
  <sheets>
    <sheet name="Transf. Abril OF" sheetId="1" r:id="rId1"/>
    <sheet name="Tranf. Abril PIP" sheetId="2" r:id="rId2"/>
  </sheets>
  <definedNames>
    <definedName name="_xlnm._FilterDatabase" localSheetId="1" hidden="1">'Tranf. Abril PIP'!$A$3:$E$460</definedName>
    <definedName name="_xlnm._FilterDatabase" localSheetId="0" hidden="1">'Transf. Abril OF'!$A$4:$F$368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0" i="2" l="1"/>
  <c r="K460" i="2"/>
  <c r="O459" i="2"/>
  <c r="N459" i="2"/>
  <c r="O453" i="2"/>
  <c r="N453" i="2"/>
  <c r="O445" i="2"/>
  <c r="N445" i="2"/>
  <c r="O431" i="2"/>
  <c r="N431" i="2"/>
  <c r="O422" i="2"/>
  <c r="N422" i="2"/>
  <c r="O419" i="2"/>
  <c r="N419" i="2"/>
  <c r="O412" i="2"/>
  <c r="N412" i="2"/>
  <c r="O406" i="2"/>
  <c r="N406" i="2"/>
  <c r="O403" i="2"/>
  <c r="N403" i="2"/>
  <c r="O394" i="2"/>
  <c r="N394" i="2"/>
  <c r="O381" i="2"/>
  <c r="N381" i="2"/>
  <c r="O378" i="2"/>
  <c r="N378" i="2"/>
  <c r="O375" i="2"/>
  <c r="N375" i="2"/>
  <c r="O370" i="2"/>
  <c r="N370" i="2"/>
  <c r="O367" i="2"/>
  <c r="N367" i="2"/>
  <c r="O362" i="2"/>
  <c r="N362" i="2"/>
  <c r="O359" i="2"/>
  <c r="N359" i="2"/>
  <c r="O355" i="2"/>
  <c r="N355" i="2"/>
  <c r="O352" i="2"/>
  <c r="N352" i="2"/>
  <c r="O335" i="2"/>
  <c r="N335" i="2"/>
  <c r="O321" i="2"/>
  <c r="N321" i="2"/>
  <c r="O309" i="2"/>
  <c r="N309" i="2"/>
  <c r="O305" i="2"/>
  <c r="N305" i="2"/>
  <c r="O300" i="2"/>
  <c r="N300" i="2"/>
  <c r="O295" i="2"/>
  <c r="N295" i="2"/>
  <c r="O281" i="2"/>
  <c r="N281" i="2"/>
  <c r="O278" i="2"/>
  <c r="N278" i="2"/>
  <c r="O275" i="2"/>
  <c r="N275" i="2"/>
  <c r="O254" i="2"/>
  <c r="N254" i="2"/>
  <c r="O246" i="2"/>
  <c r="N246" i="2"/>
  <c r="O238" i="2"/>
  <c r="N238" i="2"/>
  <c r="O235" i="2"/>
  <c r="N235" i="2"/>
  <c r="O232" i="2"/>
  <c r="N232" i="2"/>
  <c r="O215" i="2"/>
  <c r="N215" i="2"/>
  <c r="O212" i="2"/>
  <c r="N212" i="2"/>
  <c r="O204" i="2"/>
  <c r="N204" i="2"/>
  <c r="O197" i="2"/>
  <c r="N197" i="2"/>
  <c r="O194" i="2"/>
  <c r="N194" i="2"/>
  <c r="O188" i="2"/>
  <c r="N188" i="2"/>
  <c r="O185" i="2"/>
  <c r="N185" i="2"/>
  <c r="O182" i="2"/>
  <c r="N182" i="2"/>
  <c r="O177" i="2"/>
  <c r="N177" i="2"/>
  <c r="O174" i="2"/>
  <c r="N174" i="2"/>
  <c r="O169" i="2"/>
  <c r="N169" i="2"/>
  <c r="O144" i="2"/>
  <c r="N144" i="2"/>
  <c r="O141" i="2"/>
  <c r="N141" i="2"/>
  <c r="O138" i="2"/>
  <c r="N138" i="2"/>
  <c r="O128" i="2"/>
  <c r="N128" i="2"/>
  <c r="O116" i="2"/>
  <c r="N116" i="2"/>
  <c r="O112" i="2"/>
  <c r="N112" i="2"/>
  <c r="O109" i="2"/>
  <c r="N109" i="2"/>
  <c r="O106" i="2"/>
  <c r="N106" i="2"/>
  <c r="O103" i="2"/>
  <c r="N103" i="2"/>
  <c r="O100" i="2"/>
  <c r="N100" i="2"/>
  <c r="O63" i="2"/>
  <c r="N63" i="2"/>
  <c r="O60" i="2"/>
  <c r="N60" i="2"/>
  <c r="O56" i="2"/>
  <c r="N56" i="2"/>
  <c r="O34" i="2"/>
  <c r="N34" i="2"/>
  <c r="O24" i="2"/>
  <c r="N24" i="2"/>
  <c r="O14" i="2"/>
  <c r="N14" i="2"/>
  <c r="O11" i="2"/>
  <c r="N11" i="2"/>
  <c r="O8" i="2"/>
  <c r="O460" i="2"/>
  <c r="N8" i="2"/>
  <c r="G389" i="2"/>
  <c r="F389" i="2"/>
  <c r="G286" i="2"/>
  <c r="F286" i="2"/>
  <c r="G225" i="2"/>
  <c r="F225" i="2"/>
  <c r="G157" i="2"/>
  <c r="F157" i="2"/>
  <c r="G125" i="2"/>
  <c r="F125" i="2"/>
  <c r="G119" i="2"/>
  <c r="F119" i="2"/>
  <c r="G37" i="2"/>
  <c r="F37" i="2"/>
  <c r="G31" i="2"/>
  <c r="F31" i="2"/>
  <c r="G28" i="2"/>
  <c r="F28" i="2"/>
  <c r="G17" i="2"/>
  <c r="G460" i="2"/>
  <c r="F17" i="2"/>
  <c r="J191" i="2"/>
  <c r="J460" i="2"/>
  <c r="I191" i="2"/>
  <c r="I460" i="2"/>
  <c r="M415" i="2"/>
  <c r="M460" i="2"/>
  <c r="L415" i="2"/>
  <c r="L460" i="2"/>
  <c r="F368" i="1"/>
  <c r="E368" i="1"/>
  <c r="F365" i="1"/>
  <c r="F369" i="1"/>
  <c r="E365" i="1"/>
  <c r="E369" i="1"/>
  <c r="F359" i="1"/>
  <c r="E359" i="1"/>
  <c r="F351" i="1"/>
  <c r="E351" i="1"/>
  <c r="F343" i="1"/>
  <c r="E343" i="1"/>
  <c r="F325" i="1"/>
  <c r="E325" i="1"/>
  <c r="F322" i="1"/>
  <c r="E322" i="1"/>
  <c r="F316" i="1"/>
  <c r="E316" i="1"/>
  <c r="F311" i="1"/>
  <c r="E311" i="1"/>
  <c r="F308" i="1"/>
  <c r="E308" i="1"/>
  <c r="F301" i="1"/>
  <c r="E301" i="1"/>
  <c r="F298" i="1"/>
  <c r="E298" i="1"/>
  <c r="F295" i="1"/>
  <c r="E295" i="1"/>
  <c r="F288" i="1"/>
  <c r="E288" i="1"/>
  <c r="F285" i="1"/>
  <c r="E285" i="1"/>
  <c r="F281" i="1"/>
  <c r="E281" i="1"/>
  <c r="F278" i="1"/>
  <c r="E278" i="1"/>
  <c r="F274" i="1"/>
  <c r="E274" i="1"/>
  <c r="F253" i="1"/>
  <c r="E253" i="1"/>
  <c r="F249" i="1"/>
  <c r="E249" i="1"/>
  <c r="F246" i="1"/>
  <c r="E246" i="1"/>
  <c r="F230" i="1"/>
  <c r="E230" i="1"/>
  <c r="F220" i="1"/>
  <c r="E220" i="1"/>
  <c r="F215" i="1"/>
  <c r="E215" i="1"/>
  <c r="F212" i="1"/>
  <c r="E212" i="1"/>
  <c r="F200" i="1"/>
  <c r="E200" i="1"/>
  <c r="F197" i="1"/>
  <c r="E197" i="1"/>
  <c r="F193" i="1"/>
  <c r="E193" i="1"/>
  <c r="F185" i="1"/>
  <c r="E185" i="1"/>
  <c r="F182" i="1"/>
  <c r="E182" i="1"/>
  <c r="F179" i="1"/>
  <c r="E179" i="1"/>
  <c r="F176" i="1"/>
  <c r="E176" i="1"/>
  <c r="F169" i="1"/>
  <c r="E169" i="1"/>
  <c r="F163" i="1"/>
  <c r="E163" i="1"/>
  <c r="F156" i="1"/>
  <c r="E156" i="1"/>
  <c r="F153" i="1"/>
  <c r="E153" i="1"/>
  <c r="F149" i="1"/>
  <c r="E149" i="1"/>
  <c r="F144" i="1"/>
  <c r="E144" i="1"/>
  <c r="F141" i="1"/>
  <c r="E141" i="1"/>
  <c r="F138" i="1"/>
  <c r="E138" i="1"/>
  <c r="F130" i="1"/>
  <c r="E130" i="1"/>
  <c r="F127" i="1"/>
  <c r="E127" i="1"/>
  <c r="F121" i="1"/>
  <c r="E121" i="1"/>
  <c r="F118" i="1"/>
  <c r="E118" i="1"/>
  <c r="F115" i="1"/>
  <c r="E115" i="1"/>
  <c r="F112" i="1"/>
  <c r="E112" i="1"/>
  <c r="F107" i="1"/>
  <c r="E107" i="1"/>
  <c r="F100" i="1"/>
  <c r="E100" i="1"/>
  <c r="F76" i="1"/>
  <c r="E76" i="1"/>
  <c r="F72" i="1"/>
  <c r="E72" i="1"/>
  <c r="F69" i="1"/>
  <c r="E69" i="1"/>
  <c r="F63" i="1"/>
  <c r="E63" i="1"/>
  <c r="F58" i="1"/>
  <c r="E58" i="1"/>
  <c r="F55" i="1"/>
  <c r="E55" i="1"/>
  <c r="F30" i="1"/>
  <c r="E30" i="1"/>
  <c r="F24" i="1"/>
  <c r="E24" i="1"/>
  <c r="F19" i="1"/>
  <c r="E19" i="1"/>
  <c r="F460" i="2"/>
  <c r="N460" i="2"/>
</calcChain>
</file>

<file path=xl/sharedStrings.xml><?xml version="1.0" encoding="utf-8"?>
<sst xmlns="http://schemas.openxmlformats.org/spreadsheetml/2006/main" count="1317" uniqueCount="448">
  <si>
    <t>GOV - Ministério Da Saúde e da Segurança Social</t>
  </si>
  <si>
    <t>Comunidade Terapeutica De Granja De S.Filipe</t>
  </si>
  <si>
    <t>02.01.01.01.03-Pessoal Contratado</t>
  </si>
  <si>
    <t>02.01.01.02.02-Subsídios Permanentes</t>
  </si>
  <si>
    <t>02.01.01.02.04-Gratificações Eventuais</t>
  </si>
  <si>
    <t>02.02.01.00.03-Produtos Alimentares</t>
  </si>
  <si>
    <t>02.02.01.00.04-Roupa  Vestuário E Calçado</t>
  </si>
  <si>
    <t>02.02.01.00.05-Material De Escritório</t>
  </si>
  <si>
    <t>02.02.01.00.09-Material De Transporte - Peças</t>
  </si>
  <si>
    <t>02.02.01.01.02-Combustíveis E Lubrificantes</t>
  </si>
  <si>
    <t>02.02.01.01.03-Material De Limpeza, Higiene E Conforto</t>
  </si>
  <si>
    <t>02.02.01.09.09-Outros Bens</t>
  </si>
  <si>
    <t>02.02.02.00.02-Conservação E Reparação De Bens</t>
  </si>
  <si>
    <t>02.02.02.00.03-Comunicações</t>
  </si>
  <si>
    <t>02.02.02.00.06-Energia Eléctrica</t>
  </si>
  <si>
    <t>02.08.01-Seguros</t>
  </si>
  <si>
    <t>8154966 Total</t>
  </si>
  <si>
    <t xml:space="preserve">GOV - Ministério Da Educação </t>
  </si>
  <si>
    <t>Residencia Estudantil Madre Teresa De Calcutá</t>
  </si>
  <si>
    <t>02.01.01.02.01-Gratificações Permanentes</t>
  </si>
  <si>
    <t>02.01.02.01.01-Contribuições Para A Segurança Social</t>
  </si>
  <si>
    <t>8155188 Total</t>
  </si>
  <si>
    <t>02.02.02.00.07-Publicidade E Propaganda</t>
  </si>
  <si>
    <t>02.02.02.09.09-Outros Serviços</t>
  </si>
  <si>
    <t>02.07.02.01.09-Outros Benefícios Sociais Em Numerário</t>
  </si>
  <si>
    <t>8155196 Total</t>
  </si>
  <si>
    <t>Funcionamento -  Comissão De Coordenação Do Álcool E De Outras Drogas</t>
  </si>
  <si>
    <t>02.01.01.01.02-Pessoal Do Quadro</t>
  </si>
  <si>
    <t>02.01.01.02.05-Horas Extraordinárias</t>
  </si>
  <si>
    <t>02.02.02.00.05-Água</t>
  </si>
  <si>
    <t>02.02.02.00.08-Representação Dos Serviços</t>
  </si>
  <si>
    <t>02.02.02.00.09-Deslocação E Estadas</t>
  </si>
  <si>
    <t>02.02.02.01.01-Limpeza  Higiene E Conforto</t>
  </si>
  <si>
    <t>02.08.02.01.01-Transferências A Instituições Sem Fins Lucrativos</t>
  </si>
  <si>
    <t>02.08.07-Outras Despesas Residual</t>
  </si>
  <si>
    <t>02.02.02.01.03.01-Assistência Técnica - Residentes</t>
  </si>
  <si>
    <t>8155217 Total</t>
  </si>
  <si>
    <t>8155223 Total</t>
  </si>
  <si>
    <t>Delegacia De Saude Da Praia FUNC</t>
  </si>
  <si>
    <t>8155405 Total</t>
  </si>
  <si>
    <t>GOV - Ministério Da Agricultura e Ambiente</t>
  </si>
  <si>
    <t>Dgasp - Implementação De Politicas E Promoção Do Desenvolvimento Rural</t>
  </si>
  <si>
    <t>02.02.02.01.02-Honorários</t>
  </si>
  <si>
    <t>03.01.01.02.03.01-Equipamento Administrativo - Aquisições</t>
  </si>
  <si>
    <t>8157828 Total</t>
  </si>
  <si>
    <t xml:space="preserve">GOV - Ministério Da Defesa </t>
  </si>
  <si>
    <t>Forças Armadas</t>
  </si>
  <si>
    <t>02.07.01.01.04-Pensões de reserva</t>
  </si>
  <si>
    <t>8157919 Total</t>
  </si>
  <si>
    <t xml:space="preserve">CHGOV - Gabinete Do Primeiro Ministro </t>
  </si>
  <si>
    <t>Funcionamento - Gabinete Do Primeiro Ministro</t>
  </si>
  <si>
    <t xml:space="preserve">CHGOV - Ministro Dos Assuntos Parlamentares e da  Presidencia Conselho Ministro   </t>
  </si>
  <si>
    <t>Funcionamento -Gabinete Ministro Pcmre</t>
  </si>
  <si>
    <t>Funcinamento - Direcção Geral Da Administração Da Chefia Do Governo</t>
  </si>
  <si>
    <t>02.01.01.02.07-Formação</t>
  </si>
  <si>
    <t>8158114 Total</t>
  </si>
  <si>
    <t>Escola Secundaria De Ponta Verde</t>
  </si>
  <si>
    <t>02.01.01.02.03-Despesas De Representação</t>
  </si>
  <si>
    <t>02.01.01.02.06-Alimentação E Alojamento</t>
  </si>
  <si>
    <t>02.02.01.00.01-Matérias Primas E Subsidiárias</t>
  </si>
  <si>
    <t>02.02.01.00.08-Material De Educação, Cultura E Recreio</t>
  </si>
  <si>
    <t>02.02.01.01.04-Material De Conservação E Reparação</t>
  </si>
  <si>
    <t>02.02.02.00.04-Transportes</t>
  </si>
  <si>
    <t>02.02.02.01.03.02-Assistência Técnica - Não Residentes</t>
  </si>
  <si>
    <t>02.06.03.01.01-Fundos E Serviços Autónomos Corrente</t>
  </si>
  <si>
    <t>8158242 Total</t>
  </si>
  <si>
    <t>Escola Secundária Abilio Duarte (Palmarejo) FUNC</t>
  </si>
  <si>
    <t>02.02.01.01.00-Livros E Documentação Técnica</t>
  </si>
  <si>
    <t>02.02.02.01.00-Vigilância E Segurança</t>
  </si>
  <si>
    <t>02.08.02.01.09-Id Outras Correntes</t>
  </si>
  <si>
    <t>8158252 Total</t>
  </si>
  <si>
    <t>Escola Secundária Januário Leite (Paúl) FUNC</t>
  </si>
  <si>
    <t>8158272 Total</t>
  </si>
  <si>
    <t>8161996 Total</t>
  </si>
  <si>
    <t>GOV - Ministerio Da Familia E Da Inclusao Social</t>
  </si>
  <si>
    <t>Cnps -Gestão De Centro Nacional De Pensões</t>
  </si>
  <si>
    <t>8168018 Total</t>
  </si>
  <si>
    <t xml:space="preserve">GOV - Ministério Das Finanças </t>
  </si>
  <si>
    <t>Funcionamento - Instituto Nacional De Estatistica</t>
  </si>
  <si>
    <t>02.01.01.01.04-Pessoal Em Regime De Avença</t>
  </si>
  <si>
    <t>8168099 Total</t>
  </si>
  <si>
    <t>02.06.03.01.09-Outras Transferências Administrações Públicas Corr</t>
  </si>
  <si>
    <t>8172162 Total</t>
  </si>
  <si>
    <t>GOV - Ministerio Da Cultura e das Industrias Criativas</t>
  </si>
  <si>
    <t>Funcionamento -  Instituto Da Biblioteca Nacional E Do Livro</t>
  </si>
  <si>
    <t>8173932 Total</t>
  </si>
  <si>
    <t>MC - Gabinete Do Ministro</t>
  </si>
  <si>
    <t>Centro Cultural Do Mindelo</t>
  </si>
  <si>
    <t>Palacio Da Cultura - Ildo Lobo</t>
  </si>
  <si>
    <t>8191926 Total</t>
  </si>
  <si>
    <t>ME - Instituto Universitário De Educação</t>
  </si>
  <si>
    <t>02.02.02.00.01-Rendas E Alugueres</t>
  </si>
  <si>
    <t>02.08.05.99-Outras Restituições</t>
  </si>
  <si>
    <t>8192356 Total</t>
  </si>
  <si>
    <t>8192376 Total</t>
  </si>
  <si>
    <t>Escola Secundária Regina Silva (Praia) FUNC</t>
  </si>
  <si>
    <t>8192426 Total</t>
  </si>
  <si>
    <t>Funcionamento - Fundo Autónomo De Apoio À Cultura E As Industrias Criativas</t>
  </si>
  <si>
    <t>8192431 Total</t>
  </si>
  <si>
    <t>Direcção Geral De Imigração</t>
  </si>
  <si>
    <t>8192838 Total</t>
  </si>
  <si>
    <t>GOV - Ministério Das Infraestruturas, do Ordenamento do Territorio e Habitação</t>
  </si>
  <si>
    <t>Funcionamento - Inspeção Geral Da Construção E Da Imobiliaria</t>
  </si>
  <si>
    <t>02.01.02.01.03-Abono De Família</t>
  </si>
  <si>
    <t>02.01.02.01.09-Encargos Diversos De Segurança Social</t>
  </si>
  <si>
    <t>8192947 Total</t>
  </si>
  <si>
    <t>Pro - Empresa</t>
  </si>
  <si>
    <t>02.06.01.09.01-Outros Transferências Correntes</t>
  </si>
  <si>
    <t>8194707 Total</t>
  </si>
  <si>
    <t>Funcionamento - Hospital Central Agostinho Neto</t>
  </si>
  <si>
    <t>03.01.01.02.04.01-Outra Maquinaria E Equipamento - Aquisições</t>
  </si>
  <si>
    <t>8195050 Total</t>
  </si>
  <si>
    <t>Instituto Nacional De Gestão Do Território - Gaa</t>
  </si>
  <si>
    <t>02.01.01.03.05-Reingressos</t>
  </si>
  <si>
    <t>8195311 Total</t>
  </si>
  <si>
    <t>GOV - Ministério Da Justiça E Trabalho</t>
  </si>
  <si>
    <t>Recenseamneto Eleitoral</t>
  </si>
  <si>
    <t>8195402 Total</t>
  </si>
  <si>
    <t>GOV - Ministerio Do Desporto</t>
  </si>
  <si>
    <t>Funcionamento - Fundo De Desenvolvimento Do Desporto</t>
  </si>
  <si>
    <t>02.08.04-Organizações Não Governamentais</t>
  </si>
  <si>
    <t>Direcção Geral Dos Desportos - Gaa</t>
  </si>
  <si>
    <t>8196451 Total</t>
  </si>
  <si>
    <t>MFAP - Gabinete Do Ministro</t>
  </si>
  <si>
    <t>Procedimentos Aduaneiros</t>
  </si>
  <si>
    <t>Planeamento, Seguimento E Avaliação</t>
  </si>
  <si>
    <t>Funcionamento - Direcção Geral Do Património Do Estado</t>
  </si>
  <si>
    <t>8199355 Total</t>
  </si>
  <si>
    <t>Funcionamento - Gabinete Do Ministro</t>
  </si>
  <si>
    <t>Funcionamento - Direcção Nacional da Defesa</t>
  </si>
  <si>
    <t>Mdn - Centro De Estudos De Defesa Nacional</t>
  </si>
  <si>
    <t>8200451 Total</t>
  </si>
  <si>
    <t>8202189 Total</t>
  </si>
  <si>
    <t>Estadio Nacional - Nucleo De Gestão</t>
  </si>
  <si>
    <t>8203800 Total</t>
  </si>
  <si>
    <t>Funcionamento - Direcção Geral Do Planeamento Orçamento E Gestão</t>
  </si>
  <si>
    <t>8207624 Total</t>
  </si>
  <si>
    <t>Funcionamento - Instituto De Investigação E Património Cultural</t>
  </si>
  <si>
    <t>8208855 Total</t>
  </si>
  <si>
    <t>8241191 Total</t>
  </si>
  <si>
    <t>Liceu Domingos Ramos FUNC</t>
  </si>
  <si>
    <t>02.06.03.02.01-Fundos E Serviços Autónomos Capital</t>
  </si>
  <si>
    <t>8241411 Total</t>
  </si>
  <si>
    <t>Comissão Nacional Para Os Direitos Humanos E Cidadania</t>
  </si>
  <si>
    <t>8244620 Total</t>
  </si>
  <si>
    <t>Tesouraria E Gestão De Contas</t>
  </si>
  <si>
    <t>8244679 Total</t>
  </si>
  <si>
    <t>Mj - Direcção Geral De Planeamento, Orçamento E Gestão</t>
  </si>
  <si>
    <t>02.01.01.02.09-Outros Suplementos E Abonos</t>
  </si>
  <si>
    <t>Funcionamento - DG   de Gestão Prisional e Reinserção Social</t>
  </si>
  <si>
    <t>Cadeia Da Praia</t>
  </si>
  <si>
    <t>Cadeia De S.Vicente</t>
  </si>
  <si>
    <t>Cadeia Do Fogo</t>
  </si>
  <si>
    <t>Cadeia Do Sal</t>
  </si>
  <si>
    <t>Cadeia De Ponta Do Sol</t>
  </si>
  <si>
    <t>Funcionamento - Direcção-Geral Do Trabalho</t>
  </si>
  <si>
    <t>8244708 Total</t>
  </si>
  <si>
    <t>Cofre - Cadeias</t>
  </si>
  <si>
    <t>8247209 Total</t>
  </si>
  <si>
    <t>Osob - Tribunal Constitucional</t>
  </si>
  <si>
    <t>Funcionamento - Tribunal Constitucional</t>
  </si>
  <si>
    <t>8248794 Total</t>
  </si>
  <si>
    <t>GOV - Ministério Da Administração Interna</t>
  </si>
  <si>
    <t>Gestão De Segurança Privada</t>
  </si>
  <si>
    <t>8250678 Total</t>
  </si>
  <si>
    <t>Delegacia De Saude De São Domingos FUNC</t>
  </si>
  <si>
    <t>8251115 Total</t>
  </si>
  <si>
    <t>Delegacia De Saude Do Sal FUNC</t>
  </si>
  <si>
    <t>8251144 Total</t>
  </si>
  <si>
    <t>Delegacia De Saude Da Boa Vista FUNC</t>
  </si>
  <si>
    <t>8251191 Total</t>
  </si>
  <si>
    <t>8251203 Total</t>
  </si>
  <si>
    <t xml:space="preserve">Funcionamento -Secretaria Geral Do Governo </t>
  </si>
  <si>
    <t>8251210 Total</t>
  </si>
  <si>
    <t>Politicas De Desenvolvimento Local E Descentralização</t>
  </si>
  <si>
    <t>8251461 Total</t>
  </si>
  <si>
    <t>Centos De Estudos Fiscais</t>
  </si>
  <si>
    <t>8257536 Total</t>
  </si>
  <si>
    <t>Onad - Organização Nacional Antidopagem Cv</t>
  </si>
  <si>
    <t>02.01.02.01.04-Seguros De Acidentes No Trabalho</t>
  </si>
  <si>
    <t>02.02.02.09.01-Formação</t>
  </si>
  <si>
    <t>8257886 Total</t>
  </si>
  <si>
    <t>Medicamentos-Logística e Aprovisionamento</t>
  </si>
  <si>
    <t>02.02.01.00.06-Material De Consumo Clínico</t>
  </si>
  <si>
    <t>8258578 Total</t>
  </si>
  <si>
    <t>Gabinete Tecnico - Rssn</t>
  </si>
  <si>
    <t>8258621 Total</t>
  </si>
  <si>
    <t>Funcionamento - Polícia Judiciária</t>
  </si>
  <si>
    <t>8260981 Total</t>
  </si>
  <si>
    <t>8262536 Total</t>
  </si>
  <si>
    <t>Escola Secundária Do Tarrafal FUNC</t>
  </si>
  <si>
    <t>8262760 Total</t>
  </si>
  <si>
    <t>Funcionamento - Fundação Caboverdiana De Acção Social E Escolar</t>
  </si>
  <si>
    <t>Residencia Estudantil De Santa Catarina</t>
  </si>
  <si>
    <t>8262796 Total</t>
  </si>
  <si>
    <t>Total Geral</t>
  </si>
  <si>
    <t>Nº CABIMENTO</t>
  </si>
  <si>
    <t>ORGÂNICA</t>
  </si>
  <si>
    <t>UNIDADE ORÇAMENTAL</t>
  </si>
  <si>
    <t>RUBRICA DE CLASSIFICAÇÃO ECONÓMICA</t>
  </si>
  <si>
    <t>TRANSFERÊNCIA  VERBA</t>
  </si>
  <si>
    <t>ANULAÇÃO</t>
  </si>
  <si>
    <t>REFORÇO</t>
  </si>
  <si>
    <t>FCP</t>
  </si>
  <si>
    <t>Gov - Ministerio Do Turismo E Transsportes</t>
  </si>
  <si>
    <t>Acompanhamento Das Actividades Turísticas</t>
  </si>
  <si>
    <t>TESOURO</t>
  </si>
  <si>
    <t>8153925 Total</t>
  </si>
  <si>
    <t>Gov - Ministério Da Industria, Comércio E Energia</t>
  </si>
  <si>
    <t>Instalação da Autoridade da Concorrência</t>
  </si>
  <si>
    <t>8154394 Total</t>
  </si>
  <si>
    <t>Implementação do Plano Gestâo das pescas</t>
  </si>
  <si>
    <t>8154911 Total</t>
  </si>
  <si>
    <t>Reforço Do Controlo De Fiscalização Da Zee De Cabo Verde</t>
  </si>
  <si>
    <t>UNIÃO EUROPEIA</t>
  </si>
  <si>
    <t>8155060 Total</t>
  </si>
  <si>
    <t>Plano Nacional De Leitura</t>
  </si>
  <si>
    <t>8155111 Total</t>
  </si>
  <si>
    <t>Acreditação Do Laboratório Oficial Dos Produtos Da Pesca</t>
  </si>
  <si>
    <t>8155166 Total</t>
  </si>
  <si>
    <t>Melhoramento das Infraeatruturas De Apoio A Pesca E Das Embarcações</t>
  </si>
  <si>
    <t>03.01.01.01.06.01-Outras Construções - Aquisições</t>
  </si>
  <si>
    <t>8155174 Total</t>
  </si>
  <si>
    <t>Programa Regional Pescas(West Africa)</t>
  </si>
  <si>
    <t>8155207 Total</t>
  </si>
  <si>
    <t>Incremente Dos Cursos De Estudos Superiores Profissionalizantes</t>
  </si>
  <si>
    <t>LUXEMBURGO</t>
  </si>
  <si>
    <t>8155273 Total</t>
  </si>
  <si>
    <t>Reformas Institucionais e Regulatórias Nacionais - Água e Saneamento MCA 2</t>
  </si>
  <si>
    <t>MILLENNIUM CHALLENGE ACCOUNT</t>
  </si>
  <si>
    <t>02.02.01.00.02-Medicamentos</t>
  </si>
  <si>
    <t>8158029 Total</t>
  </si>
  <si>
    <t>Reform Das Utilities - Água E Saneamento Mca 2</t>
  </si>
  <si>
    <t>8158051 Total</t>
  </si>
  <si>
    <t>Fundo De Financiamento De Infraestruturas - Água E Saneamento Mca 2</t>
  </si>
  <si>
    <t>8158063 Total</t>
  </si>
  <si>
    <t>Implementação Do Sistema Sar - Busca E Salvamento</t>
  </si>
  <si>
    <t>02.06.02.01.01-Quotas A Organismos Internacionais Correntes</t>
  </si>
  <si>
    <t>03.01.04.04.02.01-Aplicações Informáticas - Aquisições</t>
  </si>
  <si>
    <t>8158077 Total</t>
  </si>
  <si>
    <t>Instalação Do Gabinete De Segurança Nacional</t>
  </si>
  <si>
    <t>8158215 Total</t>
  </si>
  <si>
    <t>Garantia De Acesso Ao Pré Escolar</t>
  </si>
  <si>
    <t>02.06.03.01.02-Municipios Corrente</t>
  </si>
  <si>
    <t>8159876 Total</t>
  </si>
  <si>
    <t>Reformas legais, Institucionais e Procedimentais - Gestão Da Terra MCA 2</t>
  </si>
  <si>
    <t>8160634 Total</t>
  </si>
  <si>
    <t>Clarificação Dos Direitos E Limites - Gestão Da Terra Mca 2</t>
  </si>
  <si>
    <t>8160648 Total</t>
  </si>
  <si>
    <t>Reforço Da Capacidade Do Instituto Nacional De Estatistica</t>
  </si>
  <si>
    <t>8161690 Total</t>
  </si>
  <si>
    <t>Unidade De Gestão Do Mca - Ii Compacto - Novo</t>
  </si>
  <si>
    <t>8161921 Total</t>
  </si>
  <si>
    <t>8161932 Total</t>
  </si>
  <si>
    <t>Desenvolver Sistema de Assessoria aos Tribunais de Execução de  Penas</t>
  </si>
  <si>
    <t>8165560 Total</t>
  </si>
  <si>
    <t>Reforço Da Inspeção , Fuga E Combate Á Invasão Fiscal</t>
  </si>
  <si>
    <t>8165821 Total</t>
  </si>
  <si>
    <t>Zona Ecomica Especial De Economia Maritima De S.V</t>
  </si>
  <si>
    <t>8168083 Total</t>
  </si>
  <si>
    <t xml:space="preserve">Implementação Centro Multiuso </t>
  </si>
  <si>
    <t>8168128 Total</t>
  </si>
  <si>
    <t>Estudo Para A Adaptação De Um Escalão De Tarifa Social No Fornecimento De Energia</t>
  </si>
  <si>
    <t>8168129 Total</t>
  </si>
  <si>
    <t>8168725 Total</t>
  </si>
  <si>
    <t>Centro De Recursos</t>
  </si>
  <si>
    <t>8169032 Total</t>
  </si>
  <si>
    <t>Reforma Institucional Das Pescas E Aquacultura</t>
  </si>
  <si>
    <t>F.A.O.</t>
  </si>
  <si>
    <t>8169060 Total</t>
  </si>
  <si>
    <t>Campanha Valorização Do Ensino Técnico (Et)</t>
  </si>
  <si>
    <t>8170528 Total</t>
  </si>
  <si>
    <t>Desenvolvimento Das Ofertas Formativas Direccionadas a Politicas Activas De Emprego  e Empregabilidade - Cefp Sal</t>
  </si>
  <si>
    <t>8170721 Total</t>
  </si>
  <si>
    <t>Politicas Ativas De Promoção De Emprego, Empregabilidade E Empreendedorismo</t>
  </si>
  <si>
    <t>02.08.02.01.02-Bolsas De Estudo E Outros Benefícios Educacionais</t>
  </si>
  <si>
    <t>8170760 Total</t>
  </si>
  <si>
    <t>Gestão Integrada E Monitorização Do Sector De Água E Saneamento</t>
  </si>
  <si>
    <t>8170763 Total</t>
  </si>
  <si>
    <t>Sistema De Produção E Distribuição De Água Em Santiago</t>
  </si>
  <si>
    <t>8170777 Total</t>
  </si>
  <si>
    <t>Preparação Do Projeto Acesso Financiamento Mpmes</t>
  </si>
  <si>
    <t>Banco Mundial</t>
  </si>
  <si>
    <t>8170856 Total</t>
  </si>
  <si>
    <t>Desenvolvimento Do Ensino Técnico</t>
  </si>
  <si>
    <t>8173369 Total</t>
  </si>
  <si>
    <t>8173447 Total</t>
  </si>
  <si>
    <t>Monitoria &amp; Avaliação</t>
  </si>
  <si>
    <t>8173467 Total</t>
  </si>
  <si>
    <t xml:space="preserve">Medicamentos Essenciais E Política Farmacêutica </t>
  </si>
  <si>
    <t>Reforço Das  Capacidades De Gestao De Stock  E Aprovisionamento</t>
  </si>
  <si>
    <t>8174131 Total</t>
  </si>
  <si>
    <t>Sistema Integrado De Informação Atmosferica Para Monotorização E Prevenção Dos Riscos Climaticos E Ambientais</t>
  </si>
  <si>
    <t>8189656 Total</t>
  </si>
  <si>
    <t>Programa De Reabilitação, Requalificação Urbana E Acessibilidades</t>
  </si>
  <si>
    <t>8189764 Total</t>
  </si>
  <si>
    <t>Plano De Emergência - Paludismo</t>
  </si>
  <si>
    <t>03.01.01.01.02.01-Edifícios Não Residenciais - Aquisições</t>
  </si>
  <si>
    <t>8189807 Total</t>
  </si>
  <si>
    <t>Reforço Da Capacidade De Monotorização Geofisica Em Cabo Verde</t>
  </si>
  <si>
    <t>8189930 Total</t>
  </si>
  <si>
    <t>Prestação De Atenção Primária</t>
  </si>
  <si>
    <t>8189990 Total</t>
  </si>
  <si>
    <t>Recuperação E Reforma Do Sector De Energia Em Cabo Verde</t>
  </si>
  <si>
    <t>Internacional Bank Reconstrution Development</t>
  </si>
  <si>
    <t>8190015 Total</t>
  </si>
  <si>
    <t>Parque Tcnologico</t>
  </si>
  <si>
    <t>8190022 Total</t>
  </si>
  <si>
    <t>Luta Contra A Cegueira</t>
  </si>
  <si>
    <t>8190046 Total</t>
  </si>
  <si>
    <t>Rienserção Social Dos Reclusos</t>
  </si>
  <si>
    <t>02.02.01.01.01-Artigos Honoríficos E De Decoração</t>
  </si>
  <si>
    <t>8192072 Total</t>
  </si>
  <si>
    <t>Funcionamento Do Fsst</t>
  </si>
  <si>
    <t>02.08.06-Indemnizações</t>
  </si>
  <si>
    <t>03.01.01.02.01.01.01-Viaturas Ligeiras De Passageiros - Aquisições</t>
  </si>
  <si>
    <t>8192351 Total</t>
  </si>
  <si>
    <t>Unidade De Acompanhamento Do Setor Empresarial Do Estado</t>
  </si>
  <si>
    <t>8192577 Total</t>
  </si>
  <si>
    <t>Apoio Institucional DNP</t>
  </si>
  <si>
    <t>8192639 Total</t>
  </si>
  <si>
    <t>Reforço Das Competencias Nacionais Na Operacionalização Do Plano Nacional De Cuidados</t>
  </si>
  <si>
    <t>EC NAÇÕES UNIDAS</t>
  </si>
  <si>
    <t>8192746 Total</t>
  </si>
  <si>
    <t>Elaboração De Propostas Para A Classificação Das Reservas Da Biosfera - Maio E Fogo</t>
  </si>
  <si>
    <t>Portugal</t>
  </si>
  <si>
    <t>8192780 Total</t>
  </si>
  <si>
    <t>Aquisição E Recuperação De Mobiliários</t>
  </si>
  <si>
    <t>8192817 Total</t>
  </si>
  <si>
    <t>Formação Continua em Saúde</t>
  </si>
  <si>
    <t>8192912 Total</t>
  </si>
  <si>
    <t>8192929 Total</t>
  </si>
  <si>
    <t>Abordagem Integr Para A Vigilância, Prev Comb Doenças Não Trans</t>
  </si>
  <si>
    <t>O.M.S.</t>
  </si>
  <si>
    <t>8193240 Total</t>
  </si>
  <si>
    <t>Valorização Do Sistema Nacional De Proteção Da Propriedade Intelectual</t>
  </si>
  <si>
    <t>8193308 Total</t>
  </si>
  <si>
    <t>8193338 Total</t>
  </si>
  <si>
    <t>8193354 Total</t>
  </si>
  <si>
    <t xml:space="preserve">Reforço da luta contra as Doenças Prioritarias </t>
  </si>
  <si>
    <t>8194698 Total</t>
  </si>
  <si>
    <t>Seguimento E Avaliaçao</t>
  </si>
  <si>
    <t>8194877 Total</t>
  </si>
  <si>
    <t>Desenvolvimento da Capacidade Institucional em Seguimento e Avaliação</t>
  </si>
  <si>
    <t>8194900 Total</t>
  </si>
  <si>
    <t>Reintegração dos jovens em conflito com a lei</t>
  </si>
  <si>
    <t>8195055 Total</t>
  </si>
  <si>
    <t xml:space="preserve">Patrulhamento Aereo </t>
  </si>
  <si>
    <t>8195346 Total</t>
  </si>
  <si>
    <t>8199460 Total</t>
  </si>
  <si>
    <t>Apoio Ao Plano Estratégico Do ICIEG Para Combate À VBG</t>
  </si>
  <si>
    <t>AGÊNCIA ESPANHOLA DE COOPERAÇÃO INTERNACIONAL PARA O DESENVOLVIMENTO</t>
  </si>
  <si>
    <t>8199475 Total</t>
  </si>
  <si>
    <t>Mobilização De Agua Para Rega E Correcção Torrencial</t>
  </si>
  <si>
    <t>02.06.03.02.02-Municípios Capital</t>
  </si>
  <si>
    <t>8200434 Total</t>
  </si>
  <si>
    <t>Patrulhamento Maritimo</t>
  </si>
  <si>
    <t>Vedação do Quartel Eugénio Lima</t>
  </si>
  <si>
    <t>8202001 Total</t>
  </si>
  <si>
    <t>Implementção do Plano estrategico da IGF</t>
  </si>
  <si>
    <t>8203182 Total</t>
  </si>
  <si>
    <t xml:space="preserve">Recenseamento Geral Da População E Habitação </t>
  </si>
  <si>
    <t>8203530 Total</t>
  </si>
  <si>
    <t>Unidad Promo Desenvol Microfinanças</t>
  </si>
  <si>
    <t>8206607 Total</t>
  </si>
  <si>
    <t>Mini-Etar Do Palmarejo</t>
  </si>
  <si>
    <t>8207411 Total</t>
  </si>
  <si>
    <t>Assistência Técnica Águas De Santiago</t>
  </si>
  <si>
    <t>8207483 Total</t>
  </si>
  <si>
    <t>Prevenção E Gestão Do Risco No Abastecimento De Água Para O Consumo Humano Em Cabo Verde</t>
  </si>
  <si>
    <t>8207488 Total</t>
  </si>
  <si>
    <t>Museus De Cabo Verde</t>
  </si>
  <si>
    <t>8208860 Total</t>
  </si>
  <si>
    <t>Reabilitação e equipamentos De Estruturas De Saúde</t>
  </si>
  <si>
    <t>Formação Especializada Em Saúde</t>
  </si>
  <si>
    <t>02.01.01.02.08-Subsídio De Instalação</t>
  </si>
  <si>
    <t>Sistema De Informação Sanitaria Em Saúde</t>
  </si>
  <si>
    <t>Desenvolvimento De Um Sistema De Distribuição De Energia Solar</t>
  </si>
  <si>
    <t>8210406 Total</t>
  </si>
  <si>
    <t>Comité De Coordenaçao De Combate A Sida</t>
  </si>
  <si>
    <t>8230852 Total</t>
  </si>
  <si>
    <t>Apoio Técnico Para Elaboração De Um Plano Nacional De Investimento A Favor Da Economia Azul</t>
  </si>
  <si>
    <t>B.A.D.</t>
  </si>
  <si>
    <t>8238214 Total</t>
  </si>
  <si>
    <t xml:space="preserve">Obras de Requalificação Cadeia Central da Praia </t>
  </si>
  <si>
    <t>Cofre Geral Da Justiça</t>
  </si>
  <si>
    <t>8239454 Total</t>
  </si>
  <si>
    <t>8241488 Total</t>
  </si>
  <si>
    <t>8241695 Total</t>
  </si>
  <si>
    <t>Reforço Da Capacidade Fiscalizadora - Igae</t>
  </si>
  <si>
    <t>02.02.01.00.07-Munições  Explosivos E Outro Mat Militar</t>
  </si>
  <si>
    <t>8241744 Total</t>
  </si>
  <si>
    <t>Reforço Da Capacidade E Funcionamento Institucional - Igae</t>
  </si>
  <si>
    <t>8241781 Total</t>
  </si>
  <si>
    <t>Controlo Laboratorial Dos Generos Alimenticios</t>
  </si>
  <si>
    <t>8241785 Total</t>
  </si>
  <si>
    <t>Instituto De Gestão De Qualidade E Da Propriedade Intelectual</t>
  </si>
  <si>
    <t>8244215 Total</t>
  </si>
  <si>
    <t>8244247 Total</t>
  </si>
  <si>
    <t>Apoio Institucional ao Gabinete do Miinistro da Cultura/DGPCDA</t>
  </si>
  <si>
    <t>8245108 Total</t>
  </si>
  <si>
    <t>Artesanato 9 Ilhas</t>
  </si>
  <si>
    <t>8245931 Total</t>
  </si>
  <si>
    <t>Programa Nacional De Investimento Agrícola Segurança Alimentar E Nutricional</t>
  </si>
  <si>
    <t>CEDEAO</t>
  </si>
  <si>
    <t>8246924 Total</t>
  </si>
  <si>
    <t>Programa De Emergência - Erupção Vulcânica Do Fogo</t>
  </si>
  <si>
    <t>F.A.R.E.E.V (DONATIVO)</t>
  </si>
  <si>
    <t>8247083 Total</t>
  </si>
  <si>
    <t>Erradicação Da Violência De Género</t>
  </si>
  <si>
    <t>8247148 Total</t>
  </si>
  <si>
    <t>Modernização Da Dnre</t>
  </si>
  <si>
    <t>03.01.01.02.01.02.01-Viaturas Mistas - Aquisições</t>
  </si>
  <si>
    <t>Espaço Cidadão - Comunidade Integrada</t>
  </si>
  <si>
    <t>8249109 Total</t>
  </si>
  <si>
    <t>8249186 Total</t>
  </si>
  <si>
    <t>Morna Patrimonio Da Humanidade</t>
  </si>
  <si>
    <t>8249196 Total</t>
  </si>
  <si>
    <t>Kr10 - Modernização E Aumento Da Produção Agrícola</t>
  </si>
  <si>
    <t>JAPÃO</t>
  </si>
  <si>
    <t>8249492 Total</t>
  </si>
  <si>
    <t>8250758 Total</t>
  </si>
  <si>
    <t>Melhoria e Reestruturação do SIGOF e Subsistemas</t>
  </si>
  <si>
    <t>8250899 Total</t>
  </si>
  <si>
    <t>Unidade Gestão Casa do Cidadão</t>
  </si>
  <si>
    <t>8250950 Total</t>
  </si>
  <si>
    <t>8251027 Total</t>
  </si>
  <si>
    <t>Programa De Emergencia Para Mitigação Da Seca - Gestão De Escassez De Agua</t>
  </si>
  <si>
    <t>8251036 Total</t>
  </si>
  <si>
    <t>Promoção Da Autonomia Económica E Politica Das Mulheres</t>
  </si>
  <si>
    <t>ESTADOS UNIDOS</t>
  </si>
  <si>
    <t>8258396 Total</t>
  </si>
  <si>
    <t>Desenvolvimento Das Ofertas Formativas Direccionadas a Politicas Activas De Emprego  e Empregabilidade - Cefp Santa Catarina</t>
  </si>
  <si>
    <t>8258597 Total</t>
  </si>
  <si>
    <t>Aquisição de Equipamentos de tactica e segurança da Policia Judiciária</t>
  </si>
  <si>
    <t>8260450 Total</t>
  </si>
  <si>
    <t>PROJETO</t>
  </si>
  <si>
    <t>FINANCIADOR</t>
  </si>
  <si>
    <t>RUBRICA CLASSIF. ECONOMICA</t>
  </si>
  <si>
    <t>Transferência Verba</t>
  </si>
  <si>
    <t>Reforço</t>
  </si>
  <si>
    <t xml:space="preserve">Anulação </t>
  </si>
  <si>
    <t>EMPRESTIMO</t>
  </si>
  <si>
    <t>DONATIVO</t>
  </si>
  <si>
    <t>ALTERAÇÕES ORÇAMENTAIS NO ÂMBITO DO ORÇAMENTO DE INVESTIMENTO (Nº CABIMENTO/ORGÂNICA/PROJETO/FINANCIADOR/CLASSIFICAÇÃO ECONÓMICA/TIPO DE FINANCIAMENTO)</t>
  </si>
  <si>
    <t>ALTERAÇÕES ORÇAMENTAIS NO ÂMBITO DO ORÇAMENTO DE FUNCIONAMENTO (Nº CABIMENTO/ORGÂNICA/UNIDADE/CLASSIFICAÇÃO ECONÓMICA)</t>
  </si>
  <si>
    <t>GOV - Ministério Da Economia Maritima</t>
  </si>
  <si>
    <t>Gov - Ministerio Do Turismo E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</si>
</sst>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3" fontId="0" fillId="0" borderId="0" xfId="0" applyNumberFormat="1"/>
    <xf numFmtId="0" fontId="0" fillId="0" borderId="0" xfId="0" applyFont="1" applyBorder="1"/>
    <xf numFmtId="3" fontId="0" fillId="0" borderId="11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0" fontId="1" fillId="0" borderId="7" xfId="0" applyFont="1" applyBorder="1"/>
    <xf numFmtId="3" fontId="0" fillId="0" borderId="19" xfId="0" applyNumberFormat="1" applyFont="1" applyBorder="1"/>
    <xf numFmtId="3" fontId="1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3" fontId="1" fillId="0" borderId="17" xfId="0" applyNumberFormat="1" applyFont="1" applyBorder="1"/>
    <xf numFmtId="3" fontId="1" fillId="0" borderId="23" xfId="0" applyNumberFormat="1" applyFont="1" applyBorder="1"/>
    <xf numFmtId="0" fontId="1" fillId="2" borderId="8" xfId="0" applyFont="1" applyFill="1" applyBorder="1"/>
    <xf numFmtId="0" fontId="1" fillId="2" borderId="9" xfId="0" applyFont="1" applyFill="1" applyBorder="1"/>
    <xf numFmtId="3" fontId="1" fillId="2" borderId="10" xfId="0" applyNumberFormat="1" applyFont="1" applyFill="1" applyBorder="1"/>
    <xf numFmtId="3" fontId="1" fillId="2" borderId="7" xfId="0" applyNumberFormat="1" applyFont="1" applyFill="1" applyBorder="1"/>
    <xf numFmtId="0" fontId="1" fillId="2" borderId="7" xfId="0" applyFont="1" applyFill="1" applyBorder="1"/>
    <xf numFmtId="0" fontId="1" fillId="2" borderId="22" xfId="0" applyFont="1" applyFill="1" applyBorder="1"/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31" xfId="0" applyFont="1" applyFill="1" applyBorder="1" applyAlignment="1"/>
    <xf numFmtId="0" fontId="1" fillId="2" borderId="33" xfId="0" applyFont="1" applyFill="1" applyBorder="1" applyAlignment="1"/>
    <xf numFmtId="0" fontId="1" fillId="2" borderId="26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0" fillId="0" borderId="19" xfId="0" applyBorder="1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2" fillId="2" borderId="3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1" fillId="2" borderId="40" xfId="0" applyFont="1" applyFill="1" applyBorder="1"/>
    <xf numFmtId="0" fontId="1" fillId="2" borderId="35" xfId="0" applyFont="1" applyFill="1" applyBorder="1"/>
    <xf numFmtId="3" fontId="1" fillId="2" borderId="49" xfId="0" applyNumberFormat="1" applyFont="1" applyFill="1" applyBorder="1"/>
    <xf numFmtId="3" fontId="0" fillId="0" borderId="27" xfId="0" applyNumberFormat="1" applyBorder="1"/>
    <xf numFmtId="3" fontId="0" fillId="0" borderId="48" xfId="0" applyNumberFormat="1" applyBorder="1"/>
    <xf numFmtId="3" fontId="0" fillId="0" borderId="15" xfId="0" applyNumberFormat="1" applyBorder="1"/>
    <xf numFmtId="3" fontId="0" fillId="0" borderId="50" xfId="0" applyNumberForma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0" fillId="0" borderId="31" xfId="0" applyNumberFormat="1" applyBorder="1"/>
    <xf numFmtId="3" fontId="0" fillId="0" borderId="47" xfId="0" applyNumberFormat="1" applyBorder="1"/>
    <xf numFmtId="3" fontId="0" fillId="0" borderId="41" xfId="0" applyNumberFormat="1" applyBorder="1"/>
    <xf numFmtId="3" fontId="0" fillId="0" borderId="52" xfId="0" applyNumberFormat="1" applyBorder="1"/>
    <xf numFmtId="0" fontId="2" fillId="2" borderId="56" xfId="0" applyFont="1" applyFill="1" applyBorder="1" applyAlignment="1">
      <alignment horizontal="center"/>
    </xf>
    <xf numFmtId="3" fontId="0" fillId="0" borderId="33" xfId="0" applyNumberFormat="1" applyBorder="1"/>
    <xf numFmtId="3" fontId="0" fillId="0" borderId="56" xfId="0" applyNumberFormat="1" applyBorder="1"/>
    <xf numFmtId="3" fontId="1" fillId="0" borderId="58" xfId="0" applyNumberFormat="1" applyFont="1" applyBorder="1"/>
    <xf numFmtId="3" fontId="0" fillId="0" borderId="16" xfId="0" applyNumberFormat="1" applyBorder="1"/>
    <xf numFmtId="3" fontId="0" fillId="0" borderId="57" xfId="0" applyNumberFormat="1" applyBorder="1"/>
    <xf numFmtId="0" fontId="0" fillId="0" borderId="37" xfId="0" applyBorder="1"/>
    <xf numFmtId="0" fontId="0" fillId="0" borderId="24" xfId="0" applyBorder="1"/>
    <xf numFmtId="0" fontId="0" fillId="0" borderId="18" xfId="0" applyBorder="1"/>
    <xf numFmtId="3" fontId="0" fillId="0" borderId="26" xfId="0" applyNumberFormat="1" applyBorder="1"/>
    <xf numFmtId="3" fontId="0" fillId="0" borderId="46" xfId="0" applyNumberFormat="1" applyBorder="1"/>
    <xf numFmtId="3" fontId="1" fillId="0" borderId="42" xfId="0" applyNumberFormat="1" applyFont="1" applyBorder="1"/>
    <xf numFmtId="3" fontId="0" fillId="0" borderId="13" xfId="0" applyNumberFormat="1" applyBorder="1"/>
    <xf numFmtId="3" fontId="0" fillId="0" borderId="51" xfId="0" applyNumberFormat="1" applyBorder="1"/>
    <xf numFmtId="0" fontId="1" fillId="2" borderId="2" xfId="0" applyFont="1" applyFill="1" applyBorder="1" applyAlignment="1"/>
    <xf numFmtId="0" fontId="2" fillId="2" borderId="5" xfId="0" applyFont="1" applyFill="1" applyBorder="1" applyAlignment="1">
      <alignment vertical="center"/>
    </xf>
    <xf numFmtId="3" fontId="1" fillId="2" borderId="25" xfId="0" applyNumberFormat="1" applyFont="1" applyFill="1" applyBorder="1"/>
    <xf numFmtId="0" fontId="0" fillId="0" borderId="41" xfId="0" applyNumberFormat="1" applyBorder="1"/>
    <xf numFmtId="0" fontId="1" fillId="2" borderId="32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0" fillId="0" borderId="32" xfId="0" applyNumberFormat="1" applyBorder="1"/>
    <xf numFmtId="3" fontId="0" fillId="0" borderId="53" xfId="0" applyNumberFormat="1" applyBorder="1"/>
    <xf numFmtId="3" fontId="1" fillId="0" borderId="55" xfId="0" applyNumberFormat="1" applyFont="1" applyBorder="1"/>
    <xf numFmtId="3" fontId="0" fillId="0" borderId="28" xfId="0" applyNumberFormat="1" applyBorder="1"/>
    <xf numFmtId="3" fontId="0" fillId="0" borderId="54" xfId="0" applyNumberFormat="1" applyBorder="1"/>
    <xf numFmtId="0" fontId="1" fillId="0" borderId="5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58" xfId="0" applyFont="1" applyFill="1" applyBorder="1" applyAlignment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1" fillId="2" borderId="44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5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0" fontId="3" fillId="4" borderId="5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59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60" xfId="0" applyFont="1" applyFill="1" applyBorder="1" applyAlignment="1">
      <alignment vertical="center"/>
    </xf>
    <xf numFmtId="0" fontId="3" fillId="4" borderId="61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5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0" fontId="3" fillId="4" borderId="60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opLeftCell="A247" workbookViewId="0">
      <selection activeCell="D292" sqref="D292"/>
    </sheetView>
  </sheetViews>
  <sheetFormatPr defaultRowHeight="15" x14ac:dyDescent="0.25"/>
  <cols>
    <col min="1" max="1" width="19.42578125" customWidth="1"/>
    <col min="2" max="2" width="52.28515625" customWidth="1"/>
    <col min="3" max="3" width="41.42578125" customWidth="1"/>
    <col min="4" max="4" width="60.85546875" bestFit="1" customWidth="1"/>
    <col min="5" max="5" width="13.42578125" bestFit="1" customWidth="1"/>
    <col min="6" max="6" width="11.5703125" bestFit="1" customWidth="1"/>
  </cols>
  <sheetData>
    <row r="1" spans="1:6" ht="15.75" thickBot="1" x14ac:dyDescent="0.3"/>
    <row r="2" spans="1:6" ht="15.75" thickBot="1" x14ac:dyDescent="0.3">
      <c r="A2" s="93" t="s">
        <v>445</v>
      </c>
      <c r="B2" s="94"/>
      <c r="C2" s="94"/>
      <c r="D2" s="94"/>
      <c r="E2" s="94"/>
      <c r="F2" s="95"/>
    </row>
    <row r="3" spans="1:6" ht="15.75" thickBot="1" x14ac:dyDescent="0.3">
      <c r="A3" s="89" t="s">
        <v>196</v>
      </c>
      <c r="B3" s="81" t="s">
        <v>197</v>
      </c>
      <c r="C3" s="91" t="s">
        <v>198</v>
      </c>
      <c r="D3" s="81" t="s">
        <v>199</v>
      </c>
      <c r="E3" s="83" t="s">
        <v>200</v>
      </c>
      <c r="F3" s="84"/>
    </row>
    <row r="4" spans="1:6" ht="15.75" thickBot="1" x14ac:dyDescent="0.3">
      <c r="A4" s="90"/>
      <c r="B4" s="82"/>
      <c r="C4" s="92"/>
      <c r="D4" s="82"/>
      <c r="E4" s="17" t="s">
        <v>201</v>
      </c>
      <c r="F4" s="18" t="s">
        <v>202</v>
      </c>
    </row>
    <row r="5" spans="1:6" x14ac:dyDescent="0.25">
      <c r="A5" s="85">
        <v>8154966</v>
      </c>
      <c r="B5" s="85" t="s">
        <v>0</v>
      </c>
      <c r="C5" s="85" t="s">
        <v>1</v>
      </c>
      <c r="D5" s="2" t="s">
        <v>2</v>
      </c>
      <c r="E5" s="7"/>
      <c r="F5" s="3">
        <v>4089638</v>
      </c>
    </row>
    <row r="6" spans="1:6" x14ac:dyDescent="0.25">
      <c r="A6" s="86"/>
      <c r="B6" s="86"/>
      <c r="C6" s="86"/>
      <c r="D6" s="2" t="s">
        <v>3</v>
      </c>
      <c r="E6" s="7"/>
      <c r="F6" s="3">
        <v>345886</v>
      </c>
    </row>
    <row r="7" spans="1:6" x14ac:dyDescent="0.25">
      <c r="A7" s="86"/>
      <c r="B7" s="86"/>
      <c r="C7" s="86"/>
      <c r="D7" s="2" t="s">
        <v>4</v>
      </c>
      <c r="E7" s="7"/>
      <c r="F7" s="3">
        <v>74136</v>
      </c>
    </row>
    <row r="8" spans="1:6" x14ac:dyDescent="0.25">
      <c r="A8" s="86"/>
      <c r="B8" s="86"/>
      <c r="C8" s="86"/>
      <c r="D8" s="2" t="s">
        <v>5</v>
      </c>
      <c r="E8" s="7">
        <v>1570342</v>
      </c>
      <c r="F8" s="3"/>
    </row>
    <row r="9" spans="1:6" x14ac:dyDescent="0.25">
      <c r="A9" s="86"/>
      <c r="B9" s="86"/>
      <c r="C9" s="86"/>
      <c r="D9" s="2" t="s">
        <v>6</v>
      </c>
      <c r="E9" s="7"/>
      <c r="F9" s="3">
        <v>30000</v>
      </c>
    </row>
    <row r="10" spans="1:6" x14ac:dyDescent="0.25">
      <c r="A10" s="86"/>
      <c r="B10" s="86"/>
      <c r="C10" s="86"/>
      <c r="D10" s="2" t="s">
        <v>7</v>
      </c>
      <c r="E10" s="7">
        <v>280000</v>
      </c>
      <c r="F10" s="3"/>
    </row>
    <row r="11" spans="1:6" x14ac:dyDescent="0.25">
      <c r="A11" s="86"/>
      <c r="B11" s="86"/>
      <c r="C11" s="86"/>
      <c r="D11" s="2" t="s">
        <v>8</v>
      </c>
      <c r="E11" s="7">
        <v>89515</v>
      </c>
      <c r="F11" s="3"/>
    </row>
    <row r="12" spans="1:6" x14ac:dyDescent="0.25">
      <c r="A12" s="86"/>
      <c r="B12" s="86"/>
      <c r="C12" s="86"/>
      <c r="D12" s="2" t="s">
        <v>9</v>
      </c>
      <c r="E12" s="7">
        <v>650000</v>
      </c>
      <c r="F12" s="3"/>
    </row>
    <row r="13" spans="1:6" x14ac:dyDescent="0.25">
      <c r="A13" s="86"/>
      <c r="B13" s="86"/>
      <c r="C13" s="86"/>
      <c r="D13" s="2" t="s">
        <v>10</v>
      </c>
      <c r="E13" s="7">
        <v>242935</v>
      </c>
      <c r="F13" s="3"/>
    </row>
    <row r="14" spans="1:6" x14ac:dyDescent="0.25">
      <c r="A14" s="86"/>
      <c r="B14" s="86"/>
      <c r="C14" s="86"/>
      <c r="D14" s="2" t="s">
        <v>11</v>
      </c>
      <c r="E14" s="7">
        <v>134816</v>
      </c>
      <c r="F14" s="3"/>
    </row>
    <row r="15" spans="1:6" x14ac:dyDescent="0.25">
      <c r="A15" s="86"/>
      <c r="B15" s="86"/>
      <c r="C15" s="86"/>
      <c r="D15" s="2" t="s">
        <v>12</v>
      </c>
      <c r="E15" s="7">
        <v>748625</v>
      </c>
      <c r="F15" s="3"/>
    </row>
    <row r="16" spans="1:6" x14ac:dyDescent="0.25">
      <c r="A16" s="86"/>
      <c r="B16" s="86"/>
      <c r="C16" s="86"/>
      <c r="D16" s="2" t="s">
        <v>13</v>
      </c>
      <c r="E16" s="7">
        <v>300000</v>
      </c>
      <c r="F16" s="3"/>
    </row>
    <row r="17" spans="1:6" x14ac:dyDescent="0.25">
      <c r="A17" s="86"/>
      <c r="B17" s="86"/>
      <c r="C17" s="86"/>
      <c r="D17" s="2" t="s">
        <v>14</v>
      </c>
      <c r="E17" s="7">
        <v>465000</v>
      </c>
      <c r="F17" s="3"/>
    </row>
    <row r="18" spans="1:6" ht="15.75" thickBot="1" x14ac:dyDescent="0.3">
      <c r="A18" s="87"/>
      <c r="B18" s="87"/>
      <c r="C18" s="87"/>
      <c r="D18" s="2" t="s">
        <v>15</v>
      </c>
      <c r="E18" s="7">
        <v>58427</v>
      </c>
      <c r="F18" s="3"/>
    </row>
    <row r="19" spans="1:6" ht="15.75" thickBot="1" x14ac:dyDescent="0.3">
      <c r="A19" s="19" t="s">
        <v>16</v>
      </c>
      <c r="B19" s="20"/>
      <c r="C19" s="19"/>
      <c r="D19" s="4"/>
      <c r="E19" s="8">
        <f>SUM(E5:E18)</f>
        <v>4539660</v>
      </c>
      <c r="F19" s="5">
        <f>SUM(F5:F18)</f>
        <v>4539660</v>
      </c>
    </row>
    <row r="20" spans="1:6" x14ac:dyDescent="0.25">
      <c r="A20" s="88">
        <v>8155188</v>
      </c>
      <c r="B20" s="88" t="s">
        <v>17</v>
      </c>
      <c r="C20" s="88" t="s">
        <v>18</v>
      </c>
      <c r="D20" s="2" t="s">
        <v>2</v>
      </c>
      <c r="E20" s="7">
        <v>959400</v>
      </c>
      <c r="F20" s="3"/>
    </row>
    <row r="21" spans="1:6" x14ac:dyDescent="0.25">
      <c r="A21" s="86"/>
      <c r="B21" s="86"/>
      <c r="C21" s="86"/>
      <c r="D21" s="2" t="s">
        <v>19</v>
      </c>
      <c r="E21" s="7"/>
      <c r="F21" s="3">
        <v>915271</v>
      </c>
    </row>
    <row r="22" spans="1:6" x14ac:dyDescent="0.25">
      <c r="A22" s="86"/>
      <c r="B22" s="86"/>
      <c r="C22" s="86"/>
      <c r="D22" s="2" t="s">
        <v>4</v>
      </c>
      <c r="E22" s="7"/>
      <c r="F22" s="3">
        <v>188040</v>
      </c>
    </row>
    <row r="23" spans="1:6" ht="15.75" thickBot="1" x14ac:dyDescent="0.3">
      <c r="A23" s="87"/>
      <c r="B23" s="87"/>
      <c r="C23" s="87"/>
      <c r="D23" s="2" t="s">
        <v>20</v>
      </c>
      <c r="E23" s="7">
        <v>143911</v>
      </c>
      <c r="F23" s="3"/>
    </row>
    <row r="24" spans="1:6" ht="15.75" thickBot="1" x14ac:dyDescent="0.3">
      <c r="A24" s="19" t="s">
        <v>21</v>
      </c>
      <c r="B24" s="20"/>
      <c r="C24" s="19"/>
      <c r="D24" s="4"/>
      <c r="E24" s="8">
        <f>SUM(E20:E23)</f>
        <v>1103311</v>
      </c>
      <c r="F24" s="5">
        <f>SUM(F20:F23)</f>
        <v>1103311</v>
      </c>
    </row>
    <row r="25" spans="1:6" x14ac:dyDescent="0.25">
      <c r="A25" s="88">
        <v>8155196</v>
      </c>
      <c r="B25" s="88" t="s">
        <v>17</v>
      </c>
      <c r="C25" s="88" t="s">
        <v>18</v>
      </c>
      <c r="D25" s="2" t="s">
        <v>8</v>
      </c>
      <c r="E25" s="7"/>
      <c r="F25" s="3">
        <v>300000</v>
      </c>
    </row>
    <row r="26" spans="1:6" x14ac:dyDescent="0.25">
      <c r="A26" s="86"/>
      <c r="B26" s="86"/>
      <c r="C26" s="86"/>
      <c r="D26" s="2" t="s">
        <v>11</v>
      </c>
      <c r="E26" s="7"/>
      <c r="F26" s="3">
        <v>300000</v>
      </c>
    </row>
    <row r="27" spans="1:6" x14ac:dyDescent="0.25">
      <c r="A27" s="86"/>
      <c r="B27" s="86"/>
      <c r="C27" s="86"/>
      <c r="D27" s="2" t="s">
        <v>22</v>
      </c>
      <c r="E27" s="7"/>
      <c r="F27" s="3">
        <v>12000</v>
      </c>
    </row>
    <row r="28" spans="1:6" x14ac:dyDescent="0.25">
      <c r="A28" s="86"/>
      <c r="B28" s="86"/>
      <c r="C28" s="86"/>
      <c r="D28" s="2" t="s">
        <v>23</v>
      </c>
      <c r="E28" s="7">
        <v>720000</v>
      </c>
      <c r="F28" s="3"/>
    </row>
    <row r="29" spans="1:6" ht="15.75" thickBot="1" x14ac:dyDescent="0.3">
      <c r="A29" s="87"/>
      <c r="B29" s="87"/>
      <c r="C29" s="87"/>
      <c r="D29" s="2" t="s">
        <v>24</v>
      </c>
      <c r="E29" s="7"/>
      <c r="F29" s="3">
        <v>108000</v>
      </c>
    </row>
    <row r="30" spans="1:6" ht="15.75" thickBot="1" x14ac:dyDescent="0.3">
      <c r="A30" s="19" t="s">
        <v>25</v>
      </c>
      <c r="B30" s="20"/>
      <c r="C30" s="19"/>
      <c r="D30" s="4"/>
      <c r="E30" s="8">
        <f>SUM(E25:E29)</f>
        <v>720000</v>
      </c>
      <c r="F30" s="5">
        <f>SUM(F25:F29)</f>
        <v>720000</v>
      </c>
    </row>
    <row r="31" spans="1:6" x14ac:dyDescent="0.25">
      <c r="A31" s="88">
        <v>8155217</v>
      </c>
      <c r="B31" s="88" t="s">
        <v>0</v>
      </c>
      <c r="C31" s="88" t="s">
        <v>26</v>
      </c>
      <c r="D31" s="2" t="s">
        <v>27</v>
      </c>
      <c r="E31" s="7">
        <v>1478894</v>
      </c>
      <c r="F31" s="3"/>
    </row>
    <row r="32" spans="1:6" x14ac:dyDescent="0.25">
      <c r="A32" s="86"/>
      <c r="B32" s="86"/>
      <c r="C32" s="86"/>
      <c r="D32" s="2" t="s">
        <v>2</v>
      </c>
      <c r="E32" s="7"/>
      <c r="F32" s="3">
        <v>502598</v>
      </c>
    </row>
    <row r="33" spans="1:6" x14ac:dyDescent="0.25">
      <c r="A33" s="86"/>
      <c r="B33" s="86"/>
      <c r="C33" s="86"/>
      <c r="D33" s="2" t="s">
        <v>3</v>
      </c>
      <c r="E33" s="7"/>
      <c r="F33" s="3">
        <v>444000</v>
      </c>
    </row>
    <row r="34" spans="1:6" x14ac:dyDescent="0.25">
      <c r="A34" s="86"/>
      <c r="B34" s="86"/>
      <c r="C34" s="86"/>
      <c r="D34" s="2" t="s">
        <v>4</v>
      </c>
      <c r="E34" s="7"/>
      <c r="F34" s="3">
        <v>203160</v>
      </c>
    </row>
    <row r="35" spans="1:6" x14ac:dyDescent="0.25">
      <c r="A35" s="86"/>
      <c r="B35" s="86"/>
      <c r="C35" s="86"/>
      <c r="D35" s="2" t="s">
        <v>28</v>
      </c>
      <c r="E35" s="7"/>
      <c r="F35" s="3">
        <v>250000</v>
      </c>
    </row>
    <row r="36" spans="1:6" x14ac:dyDescent="0.25">
      <c r="A36" s="86"/>
      <c r="B36" s="86"/>
      <c r="C36" s="86"/>
      <c r="D36" s="2" t="s">
        <v>20</v>
      </c>
      <c r="E36" s="7"/>
      <c r="F36" s="3">
        <v>79136</v>
      </c>
    </row>
    <row r="37" spans="1:6" x14ac:dyDescent="0.25">
      <c r="A37" s="86"/>
      <c r="B37" s="86"/>
      <c r="C37" s="86"/>
      <c r="D37" s="2" t="s">
        <v>5</v>
      </c>
      <c r="E37" s="7">
        <v>2066320</v>
      </c>
      <c r="F37" s="3"/>
    </row>
    <row r="38" spans="1:6" x14ac:dyDescent="0.25">
      <c r="A38" s="86"/>
      <c r="B38" s="86"/>
      <c r="C38" s="86"/>
      <c r="D38" s="2" t="s">
        <v>6</v>
      </c>
      <c r="E38" s="7">
        <v>200000</v>
      </c>
      <c r="F38" s="3"/>
    </row>
    <row r="39" spans="1:6" x14ac:dyDescent="0.25">
      <c r="A39" s="86"/>
      <c r="B39" s="86"/>
      <c r="C39" s="86"/>
      <c r="D39" s="2" t="s">
        <v>7</v>
      </c>
      <c r="E39" s="7">
        <v>243590</v>
      </c>
      <c r="F39" s="3"/>
    </row>
    <row r="40" spans="1:6" x14ac:dyDescent="0.25">
      <c r="A40" s="86"/>
      <c r="B40" s="86"/>
      <c r="C40" s="86"/>
      <c r="D40" s="2" t="s">
        <v>9</v>
      </c>
      <c r="E40" s="7">
        <v>620611</v>
      </c>
      <c r="F40" s="3"/>
    </row>
    <row r="41" spans="1:6" x14ac:dyDescent="0.25">
      <c r="A41" s="86"/>
      <c r="B41" s="86"/>
      <c r="C41" s="86"/>
      <c r="D41" s="2" t="s">
        <v>11</v>
      </c>
      <c r="E41" s="7">
        <v>169716</v>
      </c>
      <c r="F41" s="3"/>
    </row>
    <row r="42" spans="1:6" x14ac:dyDescent="0.25">
      <c r="A42" s="86"/>
      <c r="B42" s="86"/>
      <c r="C42" s="86"/>
      <c r="D42" s="2" t="s">
        <v>13</v>
      </c>
      <c r="E42" s="7">
        <v>8400</v>
      </c>
      <c r="F42" s="3"/>
    </row>
    <row r="43" spans="1:6" x14ac:dyDescent="0.25">
      <c r="A43" s="86"/>
      <c r="B43" s="86"/>
      <c r="C43" s="86"/>
      <c r="D43" s="2" t="s">
        <v>29</v>
      </c>
      <c r="E43" s="7">
        <v>84485</v>
      </c>
      <c r="F43" s="3"/>
    </row>
    <row r="44" spans="1:6" x14ac:dyDescent="0.25">
      <c r="A44" s="86"/>
      <c r="B44" s="86"/>
      <c r="C44" s="86"/>
      <c r="D44" s="2" t="s">
        <v>14</v>
      </c>
      <c r="E44" s="7">
        <v>600000</v>
      </c>
      <c r="F44" s="3"/>
    </row>
    <row r="45" spans="1:6" x14ac:dyDescent="0.25">
      <c r="A45" s="86"/>
      <c r="B45" s="86"/>
      <c r="C45" s="86"/>
      <c r="D45" s="2" t="s">
        <v>22</v>
      </c>
      <c r="E45" s="7"/>
      <c r="F45" s="3">
        <v>329331</v>
      </c>
    </row>
    <row r="46" spans="1:6" x14ac:dyDescent="0.25">
      <c r="A46" s="86"/>
      <c r="B46" s="86"/>
      <c r="C46" s="86"/>
      <c r="D46" s="2" t="s">
        <v>30</v>
      </c>
      <c r="E46" s="7"/>
      <c r="F46" s="3">
        <v>10680</v>
      </c>
    </row>
    <row r="47" spans="1:6" x14ac:dyDescent="0.25">
      <c r="A47" s="86"/>
      <c r="B47" s="86"/>
      <c r="C47" s="86"/>
      <c r="D47" s="2" t="s">
        <v>31</v>
      </c>
      <c r="E47" s="7"/>
      <c r="F47" s="3">
        <v>387667</v>
      </c>
    </row>
    <row r="48" spans="1:6" x14ac:dyDescent="0.25">
      <c r="A48" s="86"/>
      <c r="B48" s="86"/>
      <c r="C48" s="86"/>
      <c r="D48" s="2" t="s">
        <v>32</v>
      </c>
      <c r="E48" s="7"/>
      <c r="F48" s="3">
        <v>25336</v>
      </c>
    </row>
    <row r="49" spans="1:6" x14ac:dyDescent="0.25">
      <c r="A49" s="86"/>
      <c r="B49" s="86"/>
      <c r="C49" s="86"/>
      <c r="D49" s="2" t="s">
        <v>23</v>
      </c>
      <c r="E49" s="7">
        <v>452806</v>
      </c>
      <c r="F49" s="3"/>
    </row>
    <row r="50" spans="1:6" x14ac:dyDescent="0.25">
      <c r="A50" s="86"/>
      <c r="B50" s="86"/>
      <c r="C50" s="86"/>
      <c r="D50" s="2" t="s">
        <v>24</v>
      </c>
      <c r="E50" s="7"/>
      <c r="F50" s="3">
        <v>600000</v>
      </c>
    </row>
    <row r="51" spans="1:6" x14ac:dyDescent="0.25">
      <c r="A51" s="86"/>
      <c r="B51" s="86"/>
      <c r="C51" s="86"/>
      <c r="D51" s="2" t="s">
        <v>15</v>
      </c>
      <c r="E51" s="7">
        <v>80000</v>
      </c>
      <c r="F51" s="3"/>
    </row>
    <row r="52" spans="1:6" x14ac:dyDescent="0.25">
      <c r="A52" s="86"/>
      <c r="B52" s="86"/>
      <c r="C52" s="86"/>
      <c r="D52" s="2" t="s">
        <v>33</v>
      </c>
      <c r="E52" s="7"/>
      <c r="F52" s="3">
        <v>3966687</v>
      </c>
    </row>
    <row r="53" spans="1:6" x14ac:dyDescent="0.25">
      <c r="A53" s="86"/>
      <c r="B53" s="86"/>
      <c r="C53" s="86"/>
      <c r="D53" s="2" t="s">
        <v>34</v>
      </c>
      <c r="E53" s="7">
        <v>1616106</v>
      </c>
      <c r="F53" s="3"/>
    </row>
    <row r="54" spans="1:6" ht="15.75" thickBot="1" x14ac:dyDescent="0.3">
      <c r="A54" s="87"/>
      <c r="B54" s="87"/>
      <c r="C54" s="87"/>
      <c r="D54" s="2" t="s">
        <v>35</v>
      </c>
      <c r="E54" s="7"/>
      <c r="F54" s="3">
        <v>822333</v>
      </c>
    </row>
    <row r="55" spans="1:6" ht="15.75" thickBot="1" x14ac:dyDescent="0.3">
      <c r="A55" s="19" t="s">
        <v>36</v>
      </c>
      <c r="B55" s="20"/>
      <c r="C55" s="19"/>
      <c r="D55" s="4"/>
      <c r="E55" s="8">
        <f>SUM(E31:E54)</f>
        <v>7620928</v>
      </c>
      <c r="F55" s="5">
        <f>SUM(F31:F54)</f>
        <v>7620928</v>
      </c>
    </row>
    <row r="56" spans="1:6" x14ac:dyDescent="0.25">
      <c r="A56" s="88">
        <v>8155223</v>
      </c>
      <c r="B56" s="88" t="s">
        <v>0</v>
      </c>
      <c r="C56" s="88" t="s">
        <v>26</v>
      </c>
      <c r="D56" s="2" t="s">
        <v>10</v>
      </c>
      <c r="E56" s="7"/>
      <c r="F56" s="3">
        <v>13030</v>
      </c>
    </row>
    <row r="57" spans="1:6" ht="15.75" thickBot="1" x14ac:dyDescent="0.3">
      <c r="A57" s="87"/>
      <c r="B57" s="87"/>
      <c r="C57" s="87"/>
      <c r="D57" s="2" t="s">
        <v>34</v>
      </c>
      <c r="E57" s="7">
        <v>13030</v>
      </c>
      <c r="F57" s="3"/>
    </row>
    <row r="58" spans="1:6" ht="15.75" thickBot="1" x14ac:dyDescent="0.3">
      <c r="A58" s="19" t="s">
        <v>37</v>
      </c>
      <c r="B58" s="20"/>
      <c r="C58" s="19"/>
      <c r="D58" s="4"/>
      <c r="E58" s="8">
        <f>SUM(E56:E57)</f>
        <v>13030</v>
      </c>
      <c r="F58" s="5">
        <f>SUM(F56:F57)</f>
        <v>13030</v>
      </c>
    </row>
    <row r="59" spans="1:6" x14ac:dyDescent="0.25">
      <c r="A59" s="88">
        <v>8155405</v>
      </c>
      <c r="B59" s="88" t="s">
        <v>0</v>
      </c>
      <c r="C59" s="88" t="s">
        <v>38</v>
      </c>
      <c r="D59" s="2" t="s">
        <v>28</v>
      </c>
      <c r="E59" s="7"/>
      <c r="F59" s="3">
        <v>200000</v>
      </c>
    </row>
    <row r="60" spans="1:6" x14ac:dyDescent="0.25">
      <c r="A60" s="86"/>
      <c r="B60" s="86"/>
      <c r="C60" s="86"/>
      <c r="D60" s="2" t="s">
        <v>13</v>
      </c>
      <c r="E60" s="7">
        <v>200000</v>
      </c>
      <c r="F60" s="3"/>
    </row>
    <row r="61" spans="1:6" x14ac:dyDescent="0.25">
      <c r="A61" s="86"/>
      <c r="B61" s="86"/>
      <c r="C61" s="86"/>
      <c r="D61" s="2" t="s">
        <v>31</v>
      </c>
      <c r="E61" s="7"/>
      <c r="F61" s="3">
        <v>180000</v>
      </c>
    </row>
    <row r="62" spans="1:6" ht="15.75" thickBot="1" x14ac:dyDescent="0.3">
      <c r="A62" s="87"/>
      <c r="B62" s="87"/>
      <c r="C62" s="87"/>
      <c r="D62" s="2" t="s">
        <v>23</v>
      </c>
      <c r="E62" s="7">
        <v>180000</v>
      </c>
      <c r="F62" s="3"/>
    </row>
    <row r="63" spans="1:6" ht="15.75" thickBot="1" x14ac:dyDescent="0.3">
      <c r="A63" s="19" t="s">
        <v>39</v>
      </c>
      <c r="B63" s="20"/>
      <c r="C63" s="19"/>
      <c r="D63" s="4"/>
      <c r="E63" s="8">
        <f>SUM(E59:E62)</f>
        <v>380000</v>
      </c>
      <c r="F63" s="5">
        <f>SUM(F59:F62)</f>
        <v>380000</v>
      </c>
    </row>
    <row r="64" spans="1:6" x14ac:dyDescent="0.25">
      <c r="A64" s="88">
        <v>8157828</v>
      </c>
      <c r="B64" s="88" t="s">
        <v>40</v>
      </c>
      <c r="C64" s="88" t="s">
        <v>41</v>
      </c>
      <c r="D64" s="2" t="s">
        <v>11</v>
      </c>
      <c r="E64" s="7">
        <v>300000</v>
      </c>
      <c r="F64" s="3"/>
    </row>
    <row r="65" spans="1:6" x14ac:dyDescent="0.25">
      <c r="A65" s="86"/>
      <c r="B65" s="86"/>
      <c r="C65" s="86"/>
      <c r="D65" s="2" t="s">
        <v>22</v>
      </c>
      <c r="E65" s="7">
        <v>24000</v>
      </c>
      <c r="F65" s="3"/>
    </row>
    <row r="66" spans="1:6" x14ac:dyDescent="0.25">
      <c r="A66" s="86"/>
      <c r="B66" s="86"/>
      <c r="C66" s="86"/>
      <c r="D66" s="2" t="s">
        <v>32</v>
      </c>
      <c r="E66" s="7"/>
      <c r="F66" s="3">
        <v>100000</v>
      </c>
    </row>
    <row r="67" spans="1:6" x14ac:dyDescent="0.25">
      <c r="A67" s="86"/>
      <c r="B67" s="86"/>
      <c r="C67" s="86"/>
      <c r="D67" s="2" t="s">
        <v>42</v>
      </c>
      <c r="E67" s="7"/>
      <c r="F67" s="3">
        <v>200000</v>
      </c>
    </row>
    <row r="68" spans="1:6" ht="15.75" thickBot="1" x14ac:dyDescent="0.3">
      <c r="A68" s="87"/>
      <c r="B68" s="87"/>
      <c r="C68" s="87"/>
      <c r="D68" s="2" t="s">
        <v>43</v>
      </c>
      <c r="E68" s="7"/>
      <c r="F68" s="3">
        <v>24000</v>
      </c>
    </row>
    <row r="69" spans="1:6" ht="15.75" thickBot="1" x14ac:dyDescent="0.3">
      <c r="A69" s="19" t="s">
        <v>44</v>
      </c>
      <c r="B69" s="20"/>
      <c r="C69" s="19"/>
      <c r="D69" s="4"/>
      <c r="E69" s="8">
        <f>SUM(E64:E68)</f>
        <v>324000</v>
      </c>
      <c r="F69" s="5">
        <f>SUM(F64:F68)</f>
        <v>324000</v>
      </c>
    </row>
    <row r="70" spans="1:6" x14ac:dyDescent="0.25">
      <c r="A70" s="88">
        <v>8157919</v>
      </c>
      <c r="B70" s="88" t="s">
        <v>45</v>
      </c>
      <c r="C70" s="88" t="s">
        <v>46</v>
      </c>
      <c r="D70" s="2" t="s">
        <v>27</v>
      </c>
      <c r="E70" s="7">
        <v>1220664</v>
      </c>
      <c r="F70" s="3"/>
    </row>
    <row r="71" spans="1:6" ht="15.75" thickBot="1" x14ac:dyDescent="0.3">
      <c r="A71" s="87"/>
      <c r="B71" s="87"/>
      <c r="C71" s="87"/>
      <c r="D71" s="2" t="s">
        <v>47</v>
      </c>
      <c r="E71" s="7"/>
      <c r="F71" s="3">
        <v>1220664</v>
      </c>
    </row>
    <row r="72" spans="1:6" ht="15.75" thickBot="1" x14ac:dyDescent="0.3">
      <c r="A72" s="19" t="s">
        <v>48</v>
      </c>
      <c r="B72" s="20"/>
      <c r="C72" s="19"/>
      <c r="D72" s="4"/>
      <c r="E72" s="8">
        <f>SUM(E70:E71)</f>
        <v>1220664</v>
      </c>
      <c r="F72" s="5">
        <f>SUM(F70:F71)</f>
        <v>1220664</v>
      </c>
    </row>
    <row r="73" spans="1:6" x14ac:dyDescent="0.25">
      <c r="A73" s="88">
        <v>8158114</v>
      </c>
      <c r="B73" s="21" t="s">
        <v>49</v>
      </c>
      <c r="C73" s="22" t="s">
        <v>50</v>
      </c>
      <c r="D73" s="2" t="s">
        <v>20</v>
      </c>
      <c r="E73" s="7"/>
      <c r="F73" s="3">
        <v>218025</v>
      </c>
    </row>
    <row r="74" spans="1:6" x14ac:dyDescent="0.25">
      <c r="A74" s="86"/>
      <c r="B74" s="86" t="s">
        <v>51</v>
      </c>
      <c r="C74" s="22" t="s">
        <v>52</v>
      </c>
      <c r="D74" s="2" t="s">
        <v>20</v>
      </c>
      <c r="E74" s="7"/>
      <c r="F74" s="3">
        <v>195075</v>
      </c>
    </row>
    <row r="75" spans="1:6" ht="15.75" thickBot="1" x14ac:dyDescent="0.3">
      <c r="A75" s="87"/>
      <c r="B75" s="87"/>
      <c r="C75" s="22" t="s">
        <v>53</v>
      </c>
      <c r="D75" s="2" t="s">
        <v>54</v>
      </c>
      <c r="E75" s="7">
        <v>413100</v>
      </c>
      <c r="F75" s="3"/>
    </row>
    <row r="76" spans="1:6" ht="15.75" thickBot="1" x14ac:dyDescent="0.3">
      <c r="A76" s="19" t="s">
        <v>55</v>
      </c>
      <c r="B76" s="20"/>
      <c r="C76" s="19"/>
      <c r="D76" s="4"/>
      <c r="E76" s="8">
        <f>SUM(E73:E75)</f>
        <v>413100</v>
      </c>
      <c r="F76" s="5">
        <f>SUM(F73:F75)</f>
        <v>413100</v>
      </c>
    </row>
    <row r="77" spans="1:6" x14ac:dyDescent="0.25">
      <c r="A77" s="88">
        <v>8158242</v>
      </c>
      <c r="B77" s="88" t="s">
        <v>17</v>
      </c>
      <c r="C77" s="88" t="s">
        <v>56</v>
      </c>
      <c r="D77" s="2" t="s">
        <v>2</v>
      </c>
      <c r="E77" s="7"/>
      <c r="F77" s="3">
        <v>227000</v>
      </c>
    </row>
    <row r="78" spans="1:6" x14ac:dyDescent="0.25">
      <c r="A78" s="86"/>
      <c r="B78" s="86"/>
      <c r="C78" s="86"/>
      <c r="D78" s="2" t="s">
        <v>57</v>
      </c>
      <c r="E78" s="7">
        <v>45000</v>
      </c>
      <c r="F78" s="3"/>
    </row>
    <row r="79" spans="1:6" x14ac:dyDescent="0.25">
      <c r="A79" s="86"/>
      <c r="B79" s="86"/>
      <c r="C79" s="86"/>
      <c r="D79" s="2" t="s">
        <v>28</v>
      </c>
      <c r="E79" s="7">
        <v>65000</v>
      </c>
      <c r="F79" s="3"/>
    </row>
    <row r="80" spans="1:6" x14ac:dyDescent="0.25">
      <c r="A80" s="86"/>
      <c r="B80" s="86"/>
      <c r="C80" s="86"/>
      <c r="D80" s="2" t="s">
        <v>58</v>
      </c>
      <c r="E80" s="7">
        <v>35000</v>
      </c>
      <c r="F80" s="3"/>
    </row>
    <row r="81" spans="1:6" x14ac:dyDescent="0.25">
      <c r="A81" s="86"/>
      <c r="B81" s="86"/>
      <c r="C81" s="86"/>
      <c r="D81" s="2" t="s">
        <v>20</v>
      </c>
      <c r="E81" s="7"/>
      <c r="F81" s="3">
        <v>38000</v>
      </c>
    </row>
    <row r="82" spans="1:6" x14ac:dyDescent="0.25">
      <c r="A82" s="86"/>
      <c r="B82" s="86"/>
      <c r="C82" s="86"/>
      <c r="D82" s="2" t="s">
        <v>59</v>
      </c>
      <c r="E82" s="7">
        <v>35000</v>
      </c>
      <c r="F82" s="3"/>
    </row>
    <row r="83" spans="1:6" x14ac:dyDescent="0.25">
      <c r="A83" s="86"/>
      <c r="B83" s="86"/>
      <c r="C83" s="86"/>
      <c r="D83" s="2" t="s">
        <v>6</v>
      </c>
      <c r="E83" s="7">
        <v>30000</v>
      </c>
      <c r="F83" s="3"/>
    </row>
    <row r="84" spans="1:6" x14ac:dyDescent="0.25">
      <c r="A84" s="86"/>
      <c r="B84" s="86"/>
      <c r="C84" s="86"/>
      <c r="D84" s="2" t="s">
        <v>7</v>
      </c>
      <c r="E84" s="7"/>
      <c r="F84" s="3">
        <v>30000</v>
      </c>
    </row>
    <row r="85" spans="1:6" x14ac:dyDescent="0.25">
      <c r="A85" s="86"/>
      <c r="B85" s="86"/>
      <c r="C85" s="86"/>
      <c r="D85" s="2" t="s">
        <v>60</v>
      </c>
      <c r="E85" s="7"/>
      <c r="F85" s="3">
        <v>35000</v>
      </c>
    </row>
    <row r="86" spans="1:6" x14ac:dyDescent="0.25">
      <c r="A86" s="86"/>
      <c r="B86" s="86"/>
      <c r="C86" s="86"/>
      <c r="D86" s="2" t="s">
        <v>9</v>
      </c>
      <c r="E86" s="7"/>
      <c r="F86" s="3">
        <v>82000</v>
      </c>
    </row>
    <row r="87" spans="1:6" x14ac:dyDescent="0.25">
      <c r="A87" s="86"/>
      <c r="B87" s="86"/>
      <c r="C87" s="86"/>
      <c r="D87" s="2" t="s">
        <v>10</v>
      </c>
      <c r="E87" s="7">
        <v>15000</v>
      </c>
      <c r="F87" s="3"/>
    </row>
    <row r="88" spans="1:6" x14ac:dyDescent="0.25">
      <c r="A88" s="86"/>
      <c r="B88" s="86"/>
      <c r="C88" s="86"/>
      <c r="D88" s="2" t="s">
        <v>61</v>
      </c>
      <c r="E88" s="7">
        <v>20000</v>
      </c>
      <c r="F88" s="3"/>
    </row>
    <row r="89" spans="1:6" x14ac:dyDescent="0.25">
      <c r="A89" s="86"/>
      <c r="B89" s="86"/>
      <c r="C89" s="86"/>
      <c r="D89" s="2" t="s">
        <v>12</v>
      </c>
      <c r="E89" s="7">
        <v>20000</v>
      </c>
      <c r="F89" s="3"/>
    </row>
    <row r="90" spans="1:6" x14ac:dyDescent="0.25">
      <c r="A90" s="86"/>
      <c r="B90" s="86"/>
      <c r="C90" s="86"/>
      <c r="D90" s="2" t="s">
        <v>13</v>
      </c>
      <c r="E90" s="7">
        <v>30000</v>
      </c>
      <c r="F90" s="3"/>
    </row>
    <row r="91" spans="1:6" x14ac:dyDescent="0.25">
      <c r="A91" s="86"/>
      <c r="B91" s="86"/>
      <c r="C91" s="86"/>
      <c r="D91" s="2" t="s">
        <v>62</v>
      </c>
      <c r="E91" s="7"/>
      <c r="F91" s="3">
        <v>51900</v>
      </c>
    </row>
    <row r="92" spans="1:6" x14ac:dyDescent="0.25">
      <c r="A92" s="86"/>
      <c r="B92" s="86"/>
      <c r="C92" s="86"/>
      <c r="D92" s="2" t="s">
        <v>29</v>
      </c>
      <c r="E92" s="7"/>
      <c r="F92" s="3">
        <v>10000</v>
      </c>
    </row>
    <row r="93" spans="1:6" x14ac:dyDescent="0.25">
      <c r="A93" s="86"/>
      <c r="B93" s="86"/>
      <c r="C93" s="86"/>
      <c r="D93" s="2" t="s">
        <v>30</v>
      </c>
      <c r="E93" s="7">
        <v>60000</v>
      </c>
      <c r="F93" s="3"/>
    </row>
    <row r="94" spans="1:6" x14ac:dyDescent="0.25">
      <c r="A94" s="86"/>
      <c r="B94" s="86"/>
      <c r="C94" s="86"/>
      <c r="D94" s="2" t="s">
        <v>32</v>
      </c>
      <c r="E94" s="7">
        <v>98900</v>
      </c>
      <c r="F94" s="3"/>
    </row>
    <row r="95" spans="1:6" x14ac:dyDescent="0.25">
      <c r="A95" s="86"/>
      <c r="B95" s="86"/>
      <c r="C95" s="86"/>
      <c r="D95" s="2" t="s">
        <v>63</v>
      </c>
      <c r="E95" s="7">
        <v>160000</v>
      </c>
      <c r="F95" s="3"/>
    </row>
    <row r="96" spans="1:6" x14ac:dyDescent="0.25">
      <c r="A96" s="86"/>
      <c r="B96" s="86"/>
      <c r="C96" s="86"/>
      <c r="D96" s="2" t="s">
        <v>23</v>
      </c>
      <c r="E96" s="7"/>
      <c r="F96" s="3">
        <v>170000</v>
      </c>
    </row>
    <row r="97" spans="1:6" x14ac:dyDescent="0.25">
      <c r="A97" s="86"/>
      <c r="B97" s="86"/>
      <c r="C97" s="86"/>
      <c r="D97" s="2" t="s">
        <v>64</v>
      </c>
      <c r="E97" s="7">
        <v>100000</v>
      </c>
      <c r="F97" s="3"/>
    </row>
    <row r="98" spans="1:6" x14ac:dyDescent="0.25">
      <c r="A98" s="86"/>
      <c r="B98" s="86"/>
      <c r="C98" s="86"/>
      <c r="D98" s="2" t="s">
        <v>24</v>
      </c>
      <c r="E98" s="7">
        <v>70000</v>
      </c>
      <c r="F98" s="3"/>
    </row>
    <row r="99" spans="1:6" ht="15.75" thickBot="1" x14ac:dyDescent="0.3">
      <c r="A99" s="87"/>
      <c r="B99" s="87"/>
      <c r="C99" s="87"/>
      <c r="D99" s="2" t="s">
        <v>35</v>
      </c>
      <c r="E99" s="7"/>
      <c r="F99" s="3">
        <v>140000</v>
      </c>
    </row>
    <row r="100" spans="1:6" ht="15.75" thickBot="1" x14ac:dyDescent="0.3">
      <c r="A100" s="19" t="s">
        <v>65</v>
      </c>
      <c r="B100" s="20"/>
      <c r="C100" s="19"/>
      <c r="D100" s="4"/>
      <c r="E100" s="8">
        <f>SUM(E77:E99)</f>
        <v>783900</v>
      </c>
      <c r="F100" s="5">
        <f>SUM(F77:F99)</f>
        <v>783900</v>
      </c>
    </row>
    <row r="101" spans="1:6" x14ac:dyDescent="0.25">
      <c r="A101" s="88">
        <v>8158252</v>
      </c>
      <c r="B101" s="88" t="s">
        <v>17</v>
      </c>
      <c r="C101" s="88" t="s">
        <v>66</v>
      </c>
      <c r="D101" s="2" t="s">
        <v>6</v>
      </c>
      <c r="E101" s="7">
        <v>30000</v>
      </c>
      <c r="F101" s="3"/>
    </row>
    <row r="102" spans="1:6" x14ac:dyDescent="0.25">
      <c r="A102" s="86"/>
      <c r="B102" s="86"/>
      <c r="C102" s="86"/>
      <c r="D102" s="2" t="s">
        <v>67</v>
      </c>
      <c r="E102" s="7">
        <v>50000</v>
      </c>
      <c r="F102" s="3"/>
    </row>
    <row r="103" spans="1:6" x14ac:dyDescent="0.25">
      <c r="A103" s="86"/>
      <c r="B103" s="86"/>
      <c r="C103" s="86"/>
      <c r="D103" s="2" t="s">
        <v>31</v>
      </c>
      <c r="E103" s="7">
        <v>70000</v>
      </c>
      <c r="F103" s="3"/>
    </row>
    <row r="104" spans="1:6" x14ac:dyDescent="0.25">
      <c r="A104" s="86"/>
      <c r="B104" s="86"/>
      <c r="C104" s="86"/>
      <c r="D104" s="2" t="s">
        <v>68</v>
      </c>
      <c r="E104" s="7">
        <v>100000</v>
      </c>
      <c r="F104" s="3"/>
    </row>
    <row r="105" spans="1:6" x14ac:dyDescent="0.25">
      <c r="A105" s="86"/>
      <c r="B105" s="86"/>
      <c r="C105" s="86"/>
      <c r="D105" s="2" t="s">
        <v>69</v>
      </c>
      <c r="E105" s="7">
        <v>70000</v>
      </c>
      <c r="F105" s="3"/>
    </row>
    <row r="106" spans="1:6" ht="15.75" thickBot="1" x14ac:dyDescent="0.3">
      <c r="A106" s="87"/>
      <c r="B106" s="87"/>
      <c r="C106" s="87"/>
      <c r="D106" s="2" t="s">
        <v>43</v>
      </c>
      <c r="E106" s="7"/>
      <c r="F106" s="3">
        <v>320000</v>
      </c>
    </row>
    <row r="107" spans="1:6" ht="15.75" thickBot="1" x14ac:dyDescent="0.3">
      <c r="A107" s="19" t="s">
        <v>70</v>
      </c>
      <c r="B107" s="20"/>
      <c r="C107" s="19"/>
      <c r="D107" s="4"/>
      <c r="E107" s="8">
        <f>SUM(E101:E106)</f>
        <v>320000</v>
      </c>
      <c r="F107" s="5">
        <f>SUM(F101:F106)</f>
        <v>320000</v>
      </c>
    </row>
    <row r="108" spans="1:6" x14ac:dyDescent="0.25">
      <c r="A108" s="88">
        <v>8158272</v>
      </c>
      <c r="B108" s="88" t="s">
        <v>17</v>
      </c>
      <c r="C108" s="88" t="s">
        <v>71</v>
      </c>
      <c r="D108" s="2" t="s">
        <v>2</v>
      </c>
      <c r="E108" s="7"/>
      <c r="F108" s="3">
        <v>89000</v>
      </c>
    </row>
    <row r="109" spans="1:6" x14ac:dyDescent="0.25">
      <c r="A109" s="86"/>
      <c r="B109" s="86"/>
      <c r="C109" s="86"/>
      <c r="D109" s="2" t="s">
        <v>20</v>
      </c>
      <c r="E109" s="7"/>
      <c r="F109" s="3">
        <v>71000</v>
      </c>
    </row>
    <row r="110" spans="1:6" x14ac:dyDescent="0.25">
      <c r="A110" s="86"/>
      <c r="B110" s="86"/>
      <c r="C110" s="86"/>
      <c r="D110" s="2" t="s">
        <v>7</v>
      </c>
      <c r="E110" s="7">
        <v>70000</v>
      </c>
      <c r="F110" s="3"/>
    </row>
    <row r="111" spans="1:6" ht="15.75" thickBot="1" x14ac:dyDescent="0.3">
      <c r="A111" s="87"/>
      <c r="B111" s="87"/>
      <c r="C111" s="87"/>
      <c r="D111" s="2" t="s">
        <v>23</v>
      </c>
      <c r="E111" s="7">
        <v>90000</v>
      </c>
      <c r="F111" s="3"/>
    </row>
    <row r="112" spans="1:6" ht="15.75" thickBot="1" x14ac:dyDescent="0.3">
      <c r="A112" s="19" t="s">
        <v>72</v>
      </c>
      <c r="B112" s="20"/>
      <c r="C112" s="19"/>
      <c r="D112" s="4"/>
      <c r="E112" s="8">
        <f>SUM(E108:E111)</f>
        <v>160000</v>
      </c>
      <c r="F112" s="5">
        <f>SUM(F108:F111)</f>
        <v>160000</v>
      </c>
    </row>
    <row r="113" spans="1:6" x14ac:dyDescent="0.25">
      <c r="A113" s="88">
        <v>8161996</v>
      </c>
      <c r="B113" s="88" t="s">
        <v>51</v>
      </c>
      <c r="C113" s="88" t="s">
        <v>52</v>
      </c>
      <c r="D113" s="2" t="s">
        <v>23</v>
      </c>
      <c r="E113" s="7"/>
      <c r="F113" s="3">
        <v>355000</v>
      </c>
    </row>
    <row r="114" spans="1:6" ht="15.75" thickBot="1" x14ac:dyDescent="0.3">
      <c r="A114" s="87"/>
      <c r="B114" s="87"/>
      <c r="C114" s="87"/>
      <c r="D114" s="2" t="s">
        <v>24</v>
      </c>
      <c r="E114" s="7">
        <v>355000</v>
      </c>
      <c r="F114" s="3"/>
    </row>
    <row r="115" spans="1:6" ht="15.75" thickBot="1" x14ac:dyDescent="0.3">
      <c r="A115" s="19" t="s">
        <v>73</v>
      </c>
      <c r="B115" s="20"/>
      <c r="C115" s="19"/>
      <c r="D115" s="4"/>
      <c r="E115" s="8">
        <f>SUM(E113:E114)</f>
        <v>355000</v>
      </c>
      <c r="F115" s="5">
        <f>SUM(F113:F114)</f>
        <v>355000</v>
      </c>
    </row>
    <row r="116" spans="1:6" x14ac:dyDescent="0.25">
      <c r="A116" s="88">
        <v>8168018</v>
      </c>
      <c r="B116" s="88" t="s">
        <v>74</v>
      </c>
      <c r="C116" s="88" t="s">
        <v>75</v>
      </c>
      <c r="D116" s="2" t="s">
        <v>19</v>
      </c>
      <c r="E116" s="7">
        <v>870894</v>
      </c>
      <c r="F116" s="3"/>
    </row>
    <row r="117" spans="1:6" ht="15.75" thickBot="1" x14ac:dyDescent="0.3">
      <c r="A117" s="87"/>
      <c r="B117" s="87"/>
      <c r="C117" s="87"/>
      <c r="D117" s="2" t="s">
        <v>4</v>
      </c>
      <c r="E117" s="7"/>
      <c r="F117" s="3">
        <v>870894</v>
      </c>
    </row>
    <row r="118" spans="1:6" ht="15.75" thickBot="1" x14ac:dyDescent="0.3">
      <c r="A118" s="19" t="s">
        <v>76</v>
      </c>
      <c r="B118" s="20"/>
      <c r="C118" s="19"/>
      <c r="D118" s="4"/>
      <c r="E118" s="8">
        <f>SUM(E116:E117)</f>
        <v>870894</v>
      </c>
      <c r="F118" s="5">
        <f>SUM(F116:F117)</f>
        <v>870894</v>
      </c>
    </row>
    <row r="119" spans="1:6" x14ac:dyDescent="0.25">
      <c r="A119" s="88">
        <v>8168099</v>
      </c>
      <c r="B119" s="88" t="s">
        <v>77</v>
      </c>
      <c r="C119" s="88" t="s">
        <v>78</v>
      </c>
      <c r="D119" s="2" t="s">
        <v>2</v>
      </c>
      <c r="E119" s="7"/>
      <c r="F119" s="3">
        <v>6489000</v>
      </c>
    </row>
    <row r="120" spans="1:6" ht="15.75" thickBot="1" x14ac:dyDescent="0.3">
      <c r="A120" s="87"/>
      <c r="B120" s="87"/>
      <c r="C120" s="87"/>
      <c r="D120" s="2" t="s">
        <v>79</v>
      </c>
      <c r="E120" s="7">
        <v>6489000</v>
      </c>
      <c r="F120" s="3"/>
    </row>
    <row r="121" spans="1:6" ht="15.75" thickBot="1" x14ac:dyDescent="0.3">
      <c r="A121" s="19" t="s">
        <v>80</v>
      </c>
      <c r="B121" s="20"/>
      <c r="C121" s="19"/>
      <c r="D121" s="4"/>
      <c r="E121" s="8">
        <f>SUM(E119:E120)</f>
        <v>6489000</v>
      </c>
      <c r="F121" s="5">
        <f>SUM(F119:F120)</f>
        <v>6489000</v>
      </c>
    </row>
    <row r="122" spans="1:6" x14ac:dyDescent="0.25">
      <c r="A122" s="88">
        <v>8172162</v>
      </c>
      <c r="B122" s="88" t="s">
        <v>49</v>
      </c>
      <c r="C122" s="88" t="s">
        <v>50</v>
      </c>
      <c r="D122" s="2" t="s">
        <v>6</v>
      </c>
      <c r="E122" s="7">
        <v>270337</v>
      </c>
      <c r="F122" s="3"/>
    </row>
    <row r="123" spans="1:6" x14ac:dyDescent="0.25">
      <c r="A123" s="86"/>
      <c r="B123" s="86"/>
      <c r="C123" s="86"/>
      <c r="D123" s="2" t="s">
        <v>8</v>
      </c>
      <c r="E123" s="7">
        <v>273451</v>
      </c>
      <c r="F123" s="3"/>
    </row>
    <row r="124" spans="1:6" x14ac:dyDescent="0.25">
      <c r="A124" s="86"/>
      <c r="B124" s="86"/>
      <c r="C124" s="86"/>
      <c r="D124" s="2" t="s">
        <v>81</v>
      </c>
      <c r="E124" s="7">
        <v>1100000</v>
      </c>
      <c r="F124" s="3"/>
    </row>
    <row r="125" spans="1:6" x14ac:dyDescent="0.25">
      <c r="A125" s="86"/>
      <c r="B125" s="86"/>
      <c r="C125" s="86"/>
      <c r="D125" s="2" t="s">
        <v>15</v>
      </c>
      <c r="E125" s="7">
        <v>500000</v>
      </c>
      <c r="F125" s="3"/>
    </row>
    <row r="126" spans="1:6" ht="15.75" thickBot="1" x14ac:dyDescent="0.3">
      <c r="A126" s="87"/>
      <c r="B126" s="87"/>
      <c r="C126" s="87"/>
      <c r="D126" s="2" t="s">
        <v>35</v>
      </c>
      <c r="E126" s="7"/>
      <c r="F126" s="3">
        <v>2143788</v>
      </c>
    </row>
    <row r="127" spans="1:6" ht="15.75" thickBot="1" x14ac:dyDescent="0.3">
      <c r="A127" s="19" t="s">
        <v>82</v>
      </c>
      <c r="B127" s="20"/>
      <c r="C127" s="19"/>
      <c r="D127" s="4"/>
      <c r="E127" s="8">
        <f>SUM(E122:E126)</f>
        <v>2143788</v>
      </c>
      <c r="F127" s="5">
        <f>SUM(F122:F126)</f>
        <v>2143788</v>
      </c>
    </row>
    <row r="128" spans="1:6" x14ac:dyDescent="0.25">
      <c r="A128" s="88">
        <v>8173932</v>
      </c>
      <c r="B128" s="88" t="s">
        <v>83</v>
      </c>
      <c r="C128" s="88" t="s">
        <v>84</v>
      </c>
      <c r="D128" s="2" t="s">
        <v>27</v>
      </c>
      <c r="E128" s="7">
        <v>985449</v>
      </c>
      <c r="F128" s="3"/>
    </row>
    <row r="129" spans="1:6" ht="15.75" thickBot="1" x14ac:dyDescent="0.3">
      <c r="A129" s="87"/>
      <c r="B129" s="87"/>
      <c r="C129" s="87"/>
      <c r="D129" s="2" t="s">
        <v>20</v>
      </c>
      <c r="E129" s="7"/>
      <c r="F129" s="3">
        <v>985449</v>
      </c>
    </row>
    <row r="130" spans="1:6" ht="15.75" thickBot="1" x14ac:dyDescent="0.3">
      <c r="A130" s="19" t="s">
        <v>85</v>
      </c>
      <c r="B130" s="20"/>
      <c r="C130" s="19"/>
      <c r="D130" s="4"/>
      <c r="E130" s="8">
        <f>SUM(E128:E129)</f>
        <v>985449</v>
      </c>
      <c r="F130" s="5">
        <f>SUM(F128:F129)</f>
        <v>985449</v>
      </c>
    </row>
    <row r="131" spans="1:6" x14ac:dyDescent="0.25">
      <c r="A131" s="88">
        <v>8191926</v>
      </c>
      <c r="B131" s="88" t="s">
        <v>83</v>
      </c>
      <c r="C131" s="88" t="s">
        <v>86</v>
      </c>
      <c r="D131" s="2" t="s">
        <v>42</v>
      </c>
      <c r="E131" s="7"/>
      <c r="F131" s="3">
        <v>513000</v>
      </c>
    </row>
    <row r="132" spans="1:6" x14ac:dyDescent="0.25">
      <c r="A132" s="86"/>
      <c r="B132" s="86"/>
      <c r="C132" s="86"/>
      <c r="D132" s="2" t="s">
        <v>81</v>
      </c>
      <c r="E132" s="7">
        <v>1513000</v>
      </c>
      <c r="F132" s="3"/>
    </row>
    <row r="133" spans="1:6" x14ac:dyDescent="0.25">
      <c r="A133" s="86"/>
      <c r="B133" s="86"/>
      <c r="C133" s="86"/>
      <c r="D133" s="2" t="s">
        <v>69</v>
      </c>
      <c r="E133" s="7"/>
      <c r="F133" s="3">
        <v>1000000</v>
      </c>
    </row>
    <row r="134" spans="1:6" x14ac:dyDescent="0.25">
      <c r="A134" s="86"/>
      <c r="B134" s="86"/>
      <c r="C134" s="86" t="s">
        <v>87</v>
      </c>
      <c r="D134" s="2" t="s">
        <v>68</v>
      </c>
      <c r="E134" s="7">
        <v>1000000</v>
      </c>
      <c r="F134" s="3"/>
    </row>
    <row r="135" spans="1:6" x14ac:dyDescent="0.25">
      <c r="A135" s="86"/>
      <c r="B135" s="86"/>
      <c r="C135" s="86"/>
      <c r="D135" s="2" t="s">
        <v>42</v>
      </c>
      <c r="E135" s="7"/>
      <c r="F135" s="3">
        <v>1000000</v>
      </c>
    </row>
    <row r="136" spans="1:6" x14ac:dyDescent="0.25">
      <c r="A136" s="86"/>
      <c r="B136" s="86"/>
      <c r="C136" s="86" t="s">
        <v>88</v>
      </c>
      <c r="D136" s="2" t="s">
        <v>42</v>
      </c>
      <c r="E136" s="7"/>
      <c r="F136" s="3">
        <v>989000</v>
      </c>
    </row>
    <row r="137" spans="1:6" ht="15.75" thickBot="1" x14ac:dyDescent="0.3">
      <c r="A137" s="87"/>
      <c r="B137" s="87"/>
      <c r="C137" s="87"/>
      <c r="D137" s="2" t="s">
        <v>35</v>
      </c>
      <c r="E137" s="7">
        <v>989000</v>
      </c>
      <c r="F137" s="3"/>
    </row>
    <row r="138" spans="1:6" ht="15.75" thickBot="1" x14ac:dyDescent="0.3">
      <c r="A138" s="19" t="s">
        <v>89</v>
      </c>
      <c r="B138" s="20"/>
      <c r="C138" s="19"/>
      <c r="D138" s="4"/>
      <c r="E138" s="8">
        <f>SUM(E131:E137)</f>
        <v>3502000</v>
      </c>
      <c r="F138" s="5">
        <f>SUM(F131:F137)</f>
        <v>3502000</v>
      </c>
    </row>
    <row r="139" spans="1:6" x14ac:dyDescent="0.25">
      <c r="A139" s="88">
        <v>8192356</v>
      </c>
      <c r="B139" s="88" t="s">
        <v>17</v>
      </c>
      <c r="C139" s="88" t="s">
        <v>90</v>
      </c>
      <c r="D139" s="2" t="s">
        <v>91</v>
      </c>
      <c r="E139" s="7">
        <v>20000</v>
      </c>
      <c r="F139" s="3"/>
    </row>
    <row r="140" spans="1:6" ht="15.75" thickBot="1" x14ac:dyDescent="0.3">
      <c r="A140" s="87"/>
      <c r="B140" s="87"/>
      <c r="C140" s="87"/>
      <c r="D140" s="2" t="s">
        <v>92</v>
      </c>
      <c r="E140" s="7"/>
      <c r="F140" s="3">
        <v>20000</v>
      </c>
    </row>
    <row r="141" spans="1:6" ht="15.75" thickBot="1" x14ac:dyDescent="0.3">
      <c r="A141" s="19" t="s">
        <v>93</v>
      </c>
      <c r="B141" s="20"/>
      <c r="C141" s="19"/>
      <c r="D141" s="4"/>
      <c r="E141" s="8">
        <f>SUM(E139:E140)</f>
        <v>20000</v>
      </c>
      <c r="F141" s="5">
        <f>SUM(F139:F140)</f>
        <v>20000</v>
      </c>
    </row>
    <row r="142" spans="1:6" x14ac:dyDescent="0.25">
      <c r="A142" s="88">
        <v>8192376</v>
      </c>
      <c r="B142" s="88" t="s">
        <v>17</v>
      </c>
      <c r="C142" s="88" t="s">
        <v>90</v>
      </c>
      <c r="D142" s="2" t="s">
        <v>67</v>
      </c>
      <c r="E142" s="7"/>
      <c r="F142" s="3">
        <v>300000</v>
      </c>
    </row>
    <row r="143" spans="1:6" ht="15.75" thickBot="1" x14ac:dyDescent="0.3">
      <c r="A143" s="87"/>
      <c r="B143" s="87"/>
      <c r="C143" s="87"/>
      <c r="D143" s="2" t="s">
        <v>35</v>
      </c>
      <c r="E143" s="7">
        <v>300000</v>
      </c>
      <c r="F143" s="3"/>
    </row>
    <row r="144" spans="1:6" ht="15.75" thickBot="1" x14ac:dyDescent="0.3">
      <c r="A144" s="19" t="s">
        <v>94</v>
      </c>
      <c r="B144" s="20"/>
      <c r="C144" s="19"/>
      <c r="D144" s="4"/>
      <c r="E144" s="8">
        <f>SUM(E142:E143)</f>
        <v>300000</v>
      </c>
      <c r="F144" s="5">
        <f>SUM(F142:F143)</f>
        <v>300000</v>
      </c>
    </row>
    <row r="145" spans="1:6" x14ac:dyDescent="0.25">
      <c r="A145" s="88">
        <v>8192426</v>
      </c>
      <c r="B145" s="88" t="s">
        <v>17</v>
      </c>
      <c r="C145" s="88" t="s">
        <v>95</v>
      </c>
      <c r="D145" s="2" t="s">
        <v>4</v>
      </c>
      <c r="E145" s="7">
        <v>244986</v>
      </c>
      <c r="F145" s="3"/>
    </row>
    <row r="146" spans="1:6" x14ac:dyDescent="0.25">
      <c r="A146" s="86"/>
      <c r="B146" s="86"/>
      <c r="C146" s="86"/>
      <c r="D146" s="2" t="s">
        <v>28</v>
      </c>
      <c r="E146" s="7"/>
      <c r="F146" s="3">
        <v>244986</v>
      </c>
    </row>
    <row r="147" spans="1:6" x14ac:dyDescent="0.25">
      <c r="A147" s="86"/>
      <c r="B147" s="86"/>
      <c r="C147" s="86"/>
      <c r="D147" s="2" t="s">
        <v>7</v>
      </c>
      <c r="E147" s="7">
        <v>100000</v>
      </c>
      <c r="F147" s="3"/>
    </row>
    <row r="148" spans="1:6" ht="15.75" thickBot="1" x14ac:dyDescent="0.3">
      <c r="A148" s="87"/>
      <c r="B148" s="87"/>
      <c r="C148" s="87"/>
      <c r="D148" s="2" t="s">
        <v>23</v>
      </c>
      <c r="E148" s="7"/>
      <c r="F148" s="3">
        <v>100000</v>
      </c>
    </row>
    <row r="149" spans="1:6" ht="15.75" thickBot="1" x14ac:dyDescent="0.3">
      <c r="A149" s="19" t="s">
        <v>96</v>
      </c>
      <c r="B149" s="20"/>
      <c r="C149" s="19"/>
      <c r="D149" s="4"/>
      <c r="E149" s="8">
        <f>SUM(E145:E148)</f>
        <v>344986</v>
      </c>
      <c r="F149" s="5">
        <f>SUM(F145:F148)</f>
        <v>344986</v>
      </c>
    </row>
    <row r="150" spans="1:6" x14ac:dyDescent="0.25">
      <c r="A150" s="88">
        <v>8192431</v>
      </c>
      <c r="B150" s="88" t="s">
        <v>83</v>
      </c>
      <c r="C150" s="88" t="s">
        <v>97</v>
      </c>
      <c r="D150" s="2" t="s">
        <v>6</v>
      </c>
      <c r="E150" s="7"/>
      <c r="F150" s="3">
        <v>200000</v>
      </c>
    </row>
    <row r="151" spans="1:6" x14ac:dyDescent="0.25">
      <c r="A151" s="86"/>
      <c r="B151" s="86"/>
      <c r="C151" s="86"/>
      <c r="D151" s="2" t="s">
        <v>11</v>
      </c>
      <c r="E151" s="7">
        <v>500000</v>
      </c>
      <c r="F151" s="3"/>
    </row>
    <row r="152" spans="1:6" ht="15.75" thickBot="1" x14ac:dyDescent="0.3">
      <c r="A152" s="87"/>
      <c r="B152" s="87"/>
      <c r="C152" s="87"/>
      <c r="D152" s="2" t="s">
        <v>43</v>
      </c>
      <c r="E152" s="7"/>
      <c r="F152" s="3">
        <v>300000</v>
      </c>
    </row>
    <row r="153" spans="1:6" ht="15.75" thickBot="1" x14ac:dyDescent="0.3">
      <c r="A153" s="19" t="s">
        <v>98</v>
      </c>
      <c r="B153" s="20"/>
      <c r="C153" s="19"/>
      <c r="D153" s="4"/>
      <c r="E153" s="8">
        <f>SUM(E150:E152)</f>
        <v>500000</v>
      </c>
      <c r="F153" s="5">
        <f>SUM(F150:F152)</f>
        <v>500000</v>
      </c>
    </row>
    <row r="154" spans="1:6" x14ac:dyDescent="0.25">
      <c r="A154" s="22">
        <v>8192838</v>
      </c>
      <c r="B154" s="21" t="s">
        <v>74</v>
      </c>
      <c r="C154" s="22" t="s">
        <v>99</v>
      </c>
      <c r="D154" s="2" t="s">
        <v>27</v>
      </c>
      <c r="E154" s="7">
        <v>216324</v>
      </c>
      <c r="F154" s="3"/>
    </row>
    <row r="155" spans="1:6" ht="15.75" thickBot="1" x14ac:dyDescent="0.3">
      <c r="A155" s="22"/>
      <c r="B155" s="21"/>
      <c r="C155" s="22"/>
      <c r="D155" s="2" t="s">
        <v>2</v>
      </c>
      <c r="E155" s="7"/>
      <c r="F155" s="3">
        <v>216324</v>
      </c>
    </row>
    <row r="156" spans="1:6" ht="15.75" thickBot="1" x14ac:dyDescent="0.3">
      <c r="A156" s="19" t="s">
        <v>100</v>
      </c>
      <c r="B156" s="20"/>
      <c r="C156" s="19"/>
      <c r="D156" s="4"/>
      <c r="E156" s="8">
        <f>SUM(E154:E155)</f>
        <v>216324</v>
      </c>
      <c r="F156" s="5">
        <f>SUM(F154:F155)</f>
        <v>216324</v>
      </c>
    </row>
    <row r="157" spans="1:6" x14ac:dyDescent="0.25">
      <c r="A157" s="88">
        <v>8192947</v>
      </c>
      <c r="B157" s="88" t="s">
        <v>101</v>
      </c>
      <c r="C157" s="88" t="s">
        <v>102</v>
      </c>
      <c r="D157" s="2" t="s">
        <v>27</v>
      </c>
      <c r="E157" s="7"/>
      <c r="F157" s="3">
        <v>710324</v>
      </c>
    </row>
    <row r="158" spans="1:6" x14ac:dyDescent="0.25">
      <c r="A158" s="86"/>
      <c r="B158" s="86"/>
      <c r="C158" s="86"/>
      <c r="D158" s="2" t="s">
        <v>79</v>
      </c>
      <c r="E158" s="7">
        <v>615124</v>
      </c>
      <c r="F158" s="3"/>
    </row>
    <row r="159" spans="1:6" x14ac:dyDescent="0.25">
      <c r="A159" s="86"/>
      <c r="B159" s="86"/>
      <c r="C159" s="86"/>
      <c r="D159" s="2" t="s">
        <v>4</v>
      </c>
      <c r="E159" s="7">
        <v>100000</v>
      </c>
      <c r="F159" s="3"/>
    </row>
    <row r="160" spans="1:6" x14ac:dyDescent="0.25">
      <c r="A160" s="86"/>
      <c r="B160" s="86"/>
      <c r="C160" s="86"/>
      <c r="D160" s="2" t="s">
        <v>20</v>
      </c>
      <c r="E160" s="7"/>
      <c r="F160" s="3">
        <v>1940000</v>
      </c>
    </row>
    <row r="161" spans="1:6" x14ac:dyDescent="0.25">
      <c r="A161" s="86"/>
      <c r="B161" s="86"/>
      <c r="C161" s="86"/>
      <c r="D161" s="2" t="s">
        <v>103</v>
      </c>
      <c r="E161" s="7"/>
      <c r="F161" s="3">
        <v>4800</v>
      </c>
    </row>
    <row r="162" spans="1:6" ht="15.75" thickBot="1" x14ac:dyDescent="0.3">
      <c r="A162" s="87"/>
      <c r="B162" s="87"/>
      <c r="C162" s="87"/>
      <c r="D162" s="2" t="s">
        <v>104</v>
      </c>
      <c r="E162" s="7">
        <v>1940000</v>
      </c>
      <c r="F162" s="3"/>
    </row>
    <row r="163" spans="1:6" ht="15.75" thickBot="1" x14ac:dyDescent="0.3">
      <c r="A163" s="19" t="s">
        <v>105</v>
      </c>
      <c r="B163" s="20"/>
      <c r="C163" s="19"/>
      <c r="D163" s="4"/>
      <c r="E163" s="8">
        <f>SUM(E157:E162)</f>
        <v>2655124</v>
      </c>
      <c r="F163" s="5">
        <f>SUM(F157:F162)</f>
        <v>2655124</v>
      </c>
    </row>
    <row r="164" spans="1:6" x14ac:dyDescent="0.25">
      <c r="A164" s="88">
        <v>8194707</v>
      </c>
      <c r="B164" s="88" t="s">
        <v>77</v>
      </c>
      <c r="C164" s="88" t="s">
        <v>106</v>
      </c>
      <c r="D164" s="2" t="s">
        <v>9</v>
      </c>
      <c r="E164" s="7"/>
      <c r="F164" s="3">
        <v>52400</v>
      </c>
    </row>
    <row r="165" spans="1:6" x14ac:dyDescent="0.25">
      <c r="A165" s="86"/>
      <c r="B165" s="86"/>
      <c r="C165" s="86"/>
      <c r="D165" s="2" t="s">
        <v>61</v>
      </c>
      <c r="E165" s="7"/>
      <c r="F165" s="3">
        <v>200000</v>
      </c>
    </row>
    <row r="166" spans="1:6" x14ac:dyDescent="0.25">
      <c r="A166" s="86"/>
      <c r="B166" s="86"/>
      <c r="C166" s="86"/>
      <c r="D166" s="2" t="s">
        <v>32</v>
      </c>
      <c r="E166" s="7"/>
      <c r="F166" s="3">
        <v>30000</v>
      </c>
    </row>
    <row r="167" spans="1:6" x14ac:dyDescent="0.25">
      <c r="A167" s="86"/>
      <c r="B167" s="86"/>
      <c r="C167" s="86"/>
      <c r="D167" s="2" t="s">
        <v>107</v>
      </c>
      <c r="E167" s="7">
        <v>682400</v>
      </c>
      <c r="F167" s="3"/>
    </row>
    <row r="168" spans="1:6" ht="15.75" thickBot="1" x14ac:dyDescent="0.3">
      <c r="A168" s="87"/>
      <c r="B168" s="87"/>
      <c r="C168" s="87"/>
      <c r="D168" s="2" t="s">
        <v>43</v>
      </c>
      <c r="E168" s="7"/>
      <c r="F168" s="3">
        <v>400000</v>
      </c>
    </row>
    <row r="169" spans="1:6" ht="15.75" thickBot="1" x14ac:dyDescent="0.3">
      <c r="A169" s="19" t="s">
        <v>108</v>
      </c>
      <c r="B169" s="20"/>
      <c r="C169" s="19"/>
      <c r="D169" s="4"/>
      <c r="E169" s="8">
        <f>SUM(E164:E168)</f>
        <v>682400</v>
      </c>
      <c r="F169" s="5">
        <f>SUM(F164:F168)</f>
        <v>682400</v>
      </c>
    </row>
    <row r="170" spans="1:6" x14ac:dyDescent="0.25">
      <c r="A170" s="88">
        <v>8195050</v>
      </c>
      <c r="B170" s="88" t="s">
        <v>0</v>
      </c>
      <c r="C170" s="88" t="s">
        <v>109</v>
      </c>
      <c r="D170" s="2" t="s">
        <v>5</v>
      </c>
      <c r="E170" s="7">
        <v>4183013</v>
      </c>
      <c r="F170" s="3"/>
    </row>
    <row r="171" spans="1:6" x14ac:dyDescent="0.25">
      <c r="A171" s="86"/>
      <c r="B171" s="86"/>
      <c r="C171" s="86"/>
      <c r="D171" s="2" t="s">
        <v>31</v>
      </c>
      <c r="E171" s="7">
        <v>800000</v>
      </c>
      <c r="F171" s="3"/>
    </row>
    <row r="172" spans="1:6" x14ac:dyDescent="0.25">
      <c r="A172" s="86"/>
      <c r="B172" s="86"/>
      <c r="C172" s="86"/>
      <c r="D172" s="2" t="s">
        <v>42</v>
      </c>
      <c r="E172" s="7"/>
      <c r="F172" s="3">
        <v>800000</v>
      </c>
    </row>
    <row r="173" spans="1:6" x14ac:dyDescent="0.25">
      <c r="A173" s="86"/>
      <c r="B173" s="86"/>
      <c r="C173" s="86"/>
      <c r="D173" s="2" t="s">
        <v>15</v>
      </c>
      <c r="E173" s="7">
        <v>200000</v>
      </c>
      <c r="F173" s="3"/>
    </row>
    <row r="174" spans="1:6" x14ac:dyDescent="0.25">
      <c r="A174" s="86"/>
      <c r="B174" s="86"/>
      <c r="C174" s="86"/>
      <c r="D174" s="2" t="s">
        <v>92</v>
      </c>
      <c r="E174" s="7"/>
      <c r="F174" s="3">
        <v>200000</v>
      </c>
    </row>
    <row r="175" spans="1:6" ht="15.75" thickBot="1" x14ac:dyDescent="0.3">
      <c r="A175" s="87"/>
      <c r="B175" s="87"/>
      <c r="C175" s="87"/>
      <c r="D175" s="2" t="s">
        <v>110</v>
      </c>
      <c r="E175" s="7"/>
      <c r="F175" s="3">
        <v>4183013</v>
      </c>
    </row>
    <row r="176" spans="1:6" ht="15.75" thickBot="1" x14ac:dyDescent="0.3">
      <c r="A176" s="19" t="s">
        <v>111</v>
      </c>
      <c r="B176" s="20"/>
      <c r="C176" s="19"/>
      <c r="D176" s="4"/>
      <c r="E176" s="8">
        <f>SUM(E170:E175)</f>
        <v>5183013</v>
      </c>
      <c r="F176" s="5">
        <f>SUM(F170:F175)</f>
        <v>5183013</v>
      </c>
    </row>
    <row r="177" spans="1:6" x14ac:dyDescent="0.25">
      <c r="A177" s="88">
        <v>8195311</v>
      </c>
      <c r="B177" s="88" t="s">
        <v>101</v>
      </c>
      <c r="C177" s="88" t="s">
        <v>112</v>
      </c>
      <c r="D177" s="2" t="s">
        <v>2</v>
      </c>
      <c r="E177" s="7"/>
      <c r="F177" s="3">
        <v>1239816</v>
      </c>
    </row>
    <row r="178" spans="1:6" ht="15.75" thickBot="1" x14ac:dyDescent="0.3">
      <c r="A178" s="87"/>
      <c r="B178" s="87"/>
      <c r="C178" s="87"/>
      <c r="D178" s="2" t="s">
        <v>113</v>
      </c>
      <c r="E178" s="7">
        <v>1239816</v>
      </c>
      <c r="F178" s="3"/>
    </row>
    <row r="179" spans="1:6" ht="15.75" thickBot="1" x14ac:dyDescent="0.3">
      <c r="A179" s="19" t="s">
        <v>114</v>
      </c>
      <c r="B179" s="20"/>
      <c r="C179" s="19"/>
      <c r="D179" s="4"/>
      <c r="E179" s="8">
        <f>SUM(E177:E178)</f>
        <v>1239816</v>
      </c>
      <c r="F179" s="5">
        <f>SUM(F177:F178)</f>
        <v>1239816</v>
      </c>
    </row>
    <row r="180" spans="1:6" x14ac:dyDescent="0.25">
      <c r="A180" s="88">
        <v>8195402</v>
      </c>
      <c r="B180" s="88" t="s">
        <v>115</v>
      </c>
      <c r="C180" s="88" t="s">
        <v>116</v>
      </c>
      <c r="D180" s="2" t="s">
        <v>69</v>
      </c>
      <c r="E180" s="7">
        <v>3500000</v>
      </c>
      <c r="F180" s="3"/>
    </row>
    <row r="181" spans="1:6" ht="15.75" thickBot="1" x14ac:dyDescent="0.3">
      <c r="A181" s="87"/>
      <c r="B181" s="87"/>
      <c r="C181" s="87"/>
      <c r="D181" s="2" t="s">
        <v>43</v>
      </c>
      <c r="E181" s="7"/>
      <c r="F181" s="3">
        <v>3500000</v>
      </c>
    </row>
    <row r="182" spans="1:6" ht="15.75" thickBot="1" x14ac:dyDescent="0.3">
      <c r="A182" s="19" t="s">
        <v>117</v>
      </c>
      <c r="B182" s="20"/>
      <c r="C182" s="19"/>
      <c r="D182" s="4"/>
      <c r="E182" s="8">
        <f>SUM(E180:E181)</f>
        <v>3500000</v>
      </c>
      <c r="F182" s="5">
        <f>SUM(F180:F181)</f>
        <v>3500000</v>
      </c>
    </row>
    <row r="183" spans="1:6" x14ac:dyDescent="0.25">
      <c r="A183" s="22">
        <v>8196451</v>
      </c>
      <c r="B183" s="21" t="s">
        <v>118</v>
      </c>
      <c r="C183" s="22" t="s">
        <v>119</v>
      </c>
      <c r="D183" s="2" t="s">
        <v>120</v>
      </c>
      <c r="E183" s="7">
        <v>179124</v>
      </c>
      <c r="F183" s="3"/>
    </row>
    <row r="184" spans="1:6" ht="15.75" thickBot="1" x14ac:dyDescent="0.3">
      <c r="A184" s="22"/>
      <c r="B184" s="21"/>
      <c r="C184" s="22" t="s">
        <v>121</v>
      </c>
      <c r="D184" s="2" t="s">
        <v>27</v>
      </c>
      <c r="E184" s="7"/>
      <c r="F184" s="3">
        <v>179124</v>
      </c>
    </row>
    <row r="185" spans="1:6" ht="15.75" thickBot="1" x14ac:dyDescent="0.3">
      <c r="A185" s="19" t="s">
        <v>122</v>
      </c>
      <c r="B185" s="20"/>
      <c r="C185" s="19"/>
      <c r="D185" s="4"/>
      <c r="E185" s="8">
        <f>SUM(E183:E184)</f>
        <v>179124</v>
      </c>
      <c r="F185" s="5">
        <f>SUM(F183:F184)</f>
        <v>179124</v>
      </c>
    </row>
    <row r="186" spans="1:6" x14ac:dyDescent="0.25">
      <c r="A186" s="88">
        <v>8199355</v>
      </c>
      <c r="B186" s="88" t="s">
        <v>77</v>
      </c>
      <c r="C186" s="88" t="s">
        <v>123</v>
      </c>
      <c r="D186" s="2" t="s">
        <v>3</v>
      </c>
      <c r="E186" s="7"/>
      <c r="F186" s="3">
        <v>3045070</v>
      </c>
    </row>
    <row r="187" spans="1:6" x14ac:dyDescent="0.25">
      <c r="A187" s="86"/>
      <c r="B187" s="86"/>
      <c r="C187" s="86"/>
      <c r="D187" s="2" t="s">
        <v>57</v>
      </c>
      <c r="E187" s="7"/>
      <c r="F187" s="3">
        <v>861764</v>
      </c>
    </row>
    <row r="188" spans="1:6" x14ac:dyDescent="0.25">
      <c r="A188" s="86"/>
      <c r="B188" s="86"/>
      <c r="C188" s="86"/>
      <c r="D188" s="2" t="s">
        <v>42</v>
      </c>
      <c r="E188" s="7">
        <v>1000000</v>
      </c>
      <c r="F188" s="3"/>
    </row>
    <row r="189" spans="1:6" x14ac:dyDescent="0.25">
      <c r="A189" s="86"/>
      <c r="B189" s="86"/>
      <c r="C189" s="86"/>
      <c r="D189" s="2" t="s">
        <v>34</v>
      </c>
      <c r="E189" s="7">
        <v>861764</v>
      </c>
      <c r="F189" s="3"/>
    </row>
    <row r="190" spans="1:6" x14ac:dyDescent="0.25">
      <c r="A190" s="86"/>
      <c r="B190" s="86"/>
      <c r="C190" s="22" t="s">
        <v>124</v>
      </c>
      <c r="D190" s="2" t="s">
        <v>23</v>
      </c>
      <c r="E190" s="7">
        <v>243088</v>
      </c>
      <c r="F190" s="3"/>
    </row>
    <row r="191" spans="1:6" x14ac:dyDescent="0.25">
      <c r="A191" s="86"/>
      <c r="B191" s="86"/>
      <c r="C191" s="22" t="s">
        <v>125</v>
      </c>
      <c r="D191" s="2" t="s">
        <v>27</v>
      </c>
      <c r="E191" s="7">
        <v>348698</v>
      </c>
      <c r="F191" s="3"/>
    </row>
    <row r="192" spans="1:6" ht="15.75" thickBot="1" x14ac:dyDescent="0.3">
      <c r="A192" s="87"/>
      <c r="B192" s="87"/>
      <c r="C192" s="22" t="s">
        <v>126</v>
      </c>
      <c r="D192" s="2" t="s">
        <v>113</v>
      </c>
      <c r="E192" s="7">
        <v>1453284</v>
      </c>
      <c r="F192" s="3"/>
    </row>
    <row r="193" spans="1:6" ht="15.75" thickBot="1" x14ac:dyDescent="0.3">
      <c r="A193" s="19" t="s">
        <v>127</v>
      </c>
      <c r="B193" s="20"/>
      <c r="C193" s="19"/>
      <c r="D193" s="4"/>
      <c r="E193" s="8">
        <f>SUM(E186:E192)</f>
        <v>3906834</v>
      </c>
      <c r="F193" s="5">
        <f>SUM(F186:F192)</f>
        <v>3906834</v>
      </c>
    </row>
    <row r="194" spans="1:6" x14ac:dyDescent="0.25">
      <c r="A194" s="88">
        <v>8200451</v>
      </c>
      <c r="B194" s="88" t="s">
        <v>45</v>
      </c>
      <c r="C194" s="22" t="s">
        <v>128</v>
      </c>
      <c r="D194" s="2" t="s">
        <v>30</v>
      </c>
      <c r="E194" s="7"/>
      <c r="F194" s="3">
        <v>250000</v>
      </c>
    </row>
    <row r="195" spans="1:6" x14ac:dyDescent="0.25">
      <c r="A195" s="86"/>
      <c r="B195" s="86"/>
      <c r="C195" s="22" t="s">
        <v>129</v>
      </c>
      <c r="D195" s="2" t="s">
        <v>43</v>
      </c>
      <c r="E195" s="7"/>
      <c r="F195" s="3">
        <v>250000</v>
      </c>
    </row>
    <row r="196" spans="1:6" ht="15.75" thickBot="1" x14ac:dyDescent="0.3">
      <c r="A196" s="87"/>
      <c r="B196" s="87"/>
      <c r="C196" s="22" t="s">
        <v>130</v>
      </c>
      <c r="D196" s="2" t="s">
        <v>35</v>
      </c>
      <c r="E196" s="7">
        <v>500000</v>
      </c>
      <c r="F196" s="3"/>
    </row>
    <row r="197" spans="1:6" ht="15.75" thickBot="1" x14ac:dyDescent="0.3">
      <c r="A197" s="19" t="s">
        <v>131</v>
      </c>
      <c r="B197" s="20"/>
      <c r="C197" s="19"/>
      <c r="D197" s="4"/>
      <c r="E197" s="8">
        <f>SUM(E194:E196)</f>
        <v>500000</v>
      </c>
      <c r="F197" s="5">
        <f>SUM(F194:F196)</f>
        <v>500000</v>
      </c>
    </row>
    <row r="198" spans="1:6" x14ac:dyDescent="0.25">
      <c r="A198" s="88">
        <v>8202189</v>
      </c>
      <c r="B198" s="88" t="s">
        <v>45</v>
      </c>
      <c r="C198" s="88" t="s">
        <v>46</v>
      </c>
      <c r="D198" s="2" t="s">
        <v>61</v>
      </c>
      <c r="E198" s="7"/>
      <c r="F198" s="3">
        <v>3500000</v>
      </c>
    </row>
    <row r="199" spans="1:6" ht="15.75" thickBot="1" x14ac:dyDescent="0.3">
      <c r="A199" s="87"/>
      <c r="B199" s="87"/>
      <c r="C199" s="87"/>
      <c r="D199" s="2" t="s">
        <v>12</v>
      </c>
      <c r="E199" s="7">
        <v>3500000</v>
      </c>
      <c r="F199" s="3"/>
    </row>
    <row r="200" spans="1:6" ht="15.75" thickBot="1" x14ac:dyDescent="0.3">
      <c r="A200" s="19" t="s">
        <v>132</v>
      </c>
      <c r="B200" s="20"/>
      <c r="C200" s="19"/>
      <c r="D200" s="4"/>
      <c r="E200" s="8">
        <f>SUM(E198:E199)</f>
        <v>3500000</v>
      </c>
      <c r="F200" s="5">
        <f>SUM(F198:F199)</f>
        <v>3500000</v>
      </c>
    </row>
    <row r="201" spans="1:6" x14ac:dyDescent="0.25">
      <c r="A201" s="88">
        <v>8203800</v>
      </c>
      <c r="B201" s="88" t="s">
        <v>118</v>
      </c>
      <c r="C201" s="88" t="s">
        <v>119</v>
      </c>
      <c r="D201" s="2" t="s">
        <v>60</v>
      </c>
      <c r="E201" s="7"/>
      <c r="F201" s="3">
        <v>3036000</v>
      </c>
    </row>
    <row r="202" spans="1:6" x14ac:dyDescent="0.25">
      <c r="A202" s="86"/>
      <c r="B202" s="86"/>
      <c r="C202" s="86"/>
      <c r="D202" s="2" t="s">
        <v>9</v>
      </c>
      <c r="E202" s="7"/>
      <c r="F202" s="3">
        <v>100000</v>
      </c>
    </row>
    <row r="203" spans="1:6" x14ac:dyDescent="0.25">
      <c r="A203" s="86"/>
      <c r="B203" s="86"/>
      <c r="C203" s="86"/>
      <c r="D203" s="2" t="s">
        <v>62</v>
      </c>
      <c r="E203" s="7"/>
      <c r="F203" s="3">
        <v>550000</v>
      </c>
    </row>
    <row r="204" spans="1:6" x14ac:dyDescent="0.25">
      <c r="A204" s="86"/>
      <c r="B204" s="86"/>
      <c r="C204" s="86"/>
      <c r="D204" s="2" t="s">
        <v>30</v>
      </c>
      <c r="E204" s="7"/>
      <c r="F204" s="3">
        <v>500000</v>
      </c>
    </row>
    <row r="205" spans="1:6" x14ac:dyDescent="0.25">
      <c r="A205" s="86"/>
      <c r="B205" s="86"/>
      <c r="C205" s="86"/>
      <c r="D205" s="2" t="s">
        <v>23</v>
      </c>
      <c r="E205" s="7"/>
      <c r="F205" s="3">
        <v>2714000</v>
      </c>
    </row>
    <row r="206" spans="1:6" x14ac:dyDescent="0.25">
      <c r="A206" s="86"/>
      <c r="B206" s="86"/>
      <c r="C206" s="86"/>
      <c r="D206" s="2" t="s">
        <v>43</v>
      </c>
      <c r="E206" s="7"/>
      <c r="F206" s="3">
        <v>100000</v>
      </c>
    </row>
    <row r="207" spans="1:6" x14ac:dyDescent="0.25">
      <c r="A207" s="86"/>
      <c r="B207" s="86"/>
      <c r="C207" s="86" t="s">
        <v>133</v>
      </c>
      <c r="D207" s="2" t="s">
        <v>10</v>
      </c>
      <c r="E207" s="7">
        <v>319200</v>
      </c>
      <c r="F207" s="3"/>
    </row>
    <row r="208" spans="1:6" x14ac:dyDescent="0.25">
      <c r="A208" s="86"/>
      <c r="B208" s="86"/>
      <c r="C208" s="86"/>
      <c r="D208" s="2" t="s">
        <v>11</v>
      </c>
      <c r="E208" s="7">
        <v>2500000</v>
      </c>
      <c r="F208" s="3"/>
    </row>
    <row r="209" spans="1:6" x14ac:dyDescent="0.25">
      <c r="A209" s="86"/>
      <c r="B209" s="86"/>
      <c r="C209" s="86"/>
      <c r="D209" s="2" t="s">
        <v>31</v>
      </c>
      <c r="E209" s="7">
        <v>200000</v>
      </c>
      <c r="F209" s="3"/>
    </row>
    <row r="210" spans="1:6" x14ac:dyDescent="0.25">
      <c r="A210" s="86"/>
      <c r="B210" s="86"/>
      <c r="C210" s="86"/>
      <c r="D210" s="2" t="s">
        <v>68</v>
      </c>
      <c r="E210" s="7">
        <v>2980800</v>
      </c>
      <c r="F210" s="3"/>
    </row>
    <row r="211" spans="1:6" ht="15.75" thickBot="1" x14ac:dyDescent="0.3">
      <c r="A211" s="87"/>
      <c r="B211" s="87"/>
      <c r="C211" s="87"/>
      <c r="D211" s="2" t="s">
        <v>32</v>
      </c>
      <c r="E211" s="7">
        <v>1000000</v>
      </c>
      <c r="F211" s="3"/>
    </row>
    <row r="212" spans="1:6" ht="15.75" thickBot="1" x14ac:dyDescent="0.3">
      <c r="A212" s="19" t="s">
        <v>134</v>
      </c>
      <c r="B212" s="20"/>
      <c r="C212" s="19"/>
      <c r="D212" s="4"/>
      <c r="E212" s="8">
        <f>SUM(E201:E211)</f>
        <v>7000000</v>
      </c>
      <c r="F212" s="5">
        <f>SUM(F201:F211)</f>
        <v>7000000</v>
      </c>
    </row>
    <row r="213" spans="1:6" x14ac:dyDescent="0.25">
      <c r="A213" s="88">
        <v>8207624</v>
      </c>
      <c r="B213" s="88" t="s">
        <v>77</v>
      </c>
      <c r="C213" s="88" t="s">
        <v>135</v>
      </c>
      <c r="D213" s="2" t="s">
        <v>6</v>
      </c>
      <c r="E213" s="7"/>
      <c r="F213" s="3">
        <v>200000</v>
      </c>
    </row>
    <row r="214" spans="1:6" ht="15.75" thickBot="1" x14ac:dyDescent="0.3">
      <c r="A214" s="87"/>
      <c r="B214" s="87"/>
      <c r="C214" s="87"/>
      <c r="D214" s="2" t="s">
        <v>34</v>
      </c>
      <c r="E214" s="7">
        <v>200000</v>
      </c>
      <c r="F214" s="3"/>
    </row>
    <row r="215" spans="1:6" ht="15.75" thickBot="1" x14ac:dyDescent="0.3">
      <c r="A215" s="19" t="s">
        <v>136</v>
      </c>
      <c r="B215" s="20"/>
      <c r="C215" s="19"/>
      <c r="D215" s="4"/>
      <c r="E215" s="8">
        <f>SUM(E213:E214)</f>
        <v>200000</v>
      </c>
      <c r="F215" s="5">
        <f>SUM(F213:F214)</f>
        <v>200000</v>
      </c>
    </row>
    <row r="216" spans="1:6" x14ac:dyDescent="0.25">
      <c r="A216" s="88">
        <v>8208855</v>
      </c>
      <c r="B216" s="88" t="s">
        <v>83</v>
      </c>
      <c r="C216" s="88" t="s">
        <v>137</v>
      </c>
      <c r="D216" s="2" t="s">
        <v>27</v>
      </c>
      <c r="E216" s="7">
        <v>850000</v>
      </c>
      <c r="F216" s="3"/>
    </row>
    <row r="217" spans="1:6" x14ac:dyDescent="0.25">
      <c r="A217" s="86"/>
      <c r="B217" s="86"/>
      <c r="C217" s="86"/>
      <c r="D217" s="2" t="s">
        <v>54</v>
      </c>
      <c r="E217" s="7"/>
      <c r="F217" s="3">
        <v>850000</v>
      </c>
    </row>
    <row r="218" spans="1:6" x14ac:dyDescent="0.25">
      <c r="A218" s="86"/>
      <c r="B218" s="86"/>
      <c r="C218" s="86"/>
      <c r="D218" s="2" t="s">
        <v>12</v>
      </c>
      <c r="E218" s="7"/>
      <c r="F218" s="3">
        <v>116000</v>
      </c>
    </row>
    <row r="219" spans="1:6" ht="15.75" thickBot="1" x14ac:dyDescent="0.3">
      <c r="A219" s="87"/>
      <c r="B219" s="87"/>
      <c r="C219" s="87"/>
      <c r="D219" s="2" t="s">
        <v>35</v>
      </c>
      <c r="E219" s="7">
        <v>116000</v>
      </c>
      <c r="F219" s="3"/>
    </row>
    <row r="220" spans="1:6" ht="15.75" thickBot="1" x14ac:dyDescent="0.3">
      <c r="A220" s="19" t="s">
        <v>138</v>
      </c>
      <c r="B220" s="20"/>
      <c r="C220" s="19"/>
      <c r="D220" s="4"/>
      <c r="E220" s="8">
        <f>SUM(E216:E219)</f>
        <v>966000</v>
      </c>
      <c r="F220" s="5">
        <f>SUM(F216:F219)</f>
        <v>966000</v>
      </c>
    </row>
    <row r="221" spans="1:6" x14ac:dyDescent="0.25">
      <c r="A221" s="88">
        <v>8241191</v>
      </c>
      <c r="B221" s="88" t="s">
        <v>49</v>
      </c>
      <c r="C221" s="88" t="s">
        <v>50</v>
      </c>
      <c r="D221" s="2" t="s">
        <v>6</v>
      </c>
      <c r="E221" s="7">
        <v>135168</v>
      </c>
      <c r="F221" s="3"/>
    </row>
    <row r="222" spans="1:6" x14ac:dyDescent="0.25">
      <c r="A222" s="86"/>
      <c r="B222" s="86"/>
      <c r="C222" s="86"/>
      <c r="D222" s="2" t="s">
        <v>7</v>
      </c>
      <c r="E222" s="7">
        <v>51491</v>
      </c>
      <c r="F222" s="3"/>
    </row>
    <row r="223" spans="1:6" x14ac:dyDescent="0.25">
      <c r="A223" s="86"/>
      <c r="B223" s="86"/>
      <c r="C223" s="86"/>
      <c r="D223" s="2" t="s">
        <v>8</v>
      </c>
      <c r="E223" s="7">
        <v>153576</v>
      </c>
      <c r="F223" s="3"/>
    </row>
    <row r="224" spans="1:6" x14ac:dyDescent="0.25">
      <c r="A224" s="86"/>
      <c r="B224" s="86"/>
      <c r="C224" s="86"/>
      <c r="D224" s="2" t="s">
        <v>9</v>
      </c>
      <c r="E224" s="7">
        <v>57000</v>
      </c>
      <c r="F224" s="3"/>
    </row>
    <row r="225" spans="1:6" x14ac:dyDescent="0.25">
      <c r="A225" s="86"/>
      <c r="B225" s="86"/>
      <c r="C225" s="86"/>
      <c r="D225" s="2" t="s">
        <v>10</v>
      </c>
      <c r="E225" s="7">
        <v>133920</v>
      </c>
      <c r="F225" s="3"/>
    </row>
    <row r="226" spans="1:6" x14ac:dyDescent="0.25">
      <c r="A226" s="86"/>
      <c r="B226" s="86"/>
      <c r="C226" s="86"/>
      <c r="D226" s="2" t="s">
        <v>12</v>
      </c>
      <c r="E226" s="7">
        <v>8744</v>
      </c>
      <c r="F226" s="3"/>
    </row>
    <row r="227" spans="1:6" x14ac:dyDescent="0.25">
      <c r="A227" s="86"/>
      <c r="B227" s="86"/>
      <c r="C227" s="86"/>
      <c r="D227" s="2" t="s">
        <v>30</v>
      </c>
      <c r="E227" s="7">
        <v>500000</v>
      </c>
      <c r="F227" s="3"/>
    </row>
    <row r="228" spans="1:6" x14ac:dyDescent="0.25">
      <c r="A228" s="86"/>
      <c r="B228" s="86"/>
      <c r="C228" s="86"/>
      <c r="D228" s="2" t="s">
        <v>23</v>
      </c>
      <c r="E228" s="7">
        <v>276431</v>
      </c>
      <c r="F228" s="3"/>
    </row>
    <row r="229" spans="1:6" ht="15.75" thickBot="1" x14ac:dyDescent="0.3">
      <c r="A229" s="87"/>
      <c r="B229" s="87"/>
      <c r="C229" s="87"/>
      <c r="D229" s="2" t="s">
        <v>35</v>
      </c>
      <c r="E229" s="7"/>
      <c r="F229" s="3">
        <v>1316330</v>
      </c>
    </row>
    <row r="230" spans="1:6" ht="15.75" thickBot="1" x14ac:dyDescent="0.3">
      <c r="A230" s="19" t="s">
        <v>139</v>
      </c>
      <c r="B230" s="20"/>
      <c r="C230" s="19"/>
      <c r="D230" s="4"/>
      <c r="E230" s="8">
        <f>SUM(E221:E229)</f>
        <v>1316330</v>
      </c>
      <c r="F230" s="5">
        <f>SUM(F221:F229)</f>
        <v>1316330</v>
      </c>
    </row>
    <row r="231" spans="1:6" x14ac:dyDescent="0.25">
      <c r="A231" s="88">
        <v>8241411</v>
      </c>
      <c r="B231" s="88" t="s">
        <v>17</v>
      </c>
      <c r="C231" s="88" t="s">
        <v>140</v>
      </c>
      <c r="D231" s="2" t="s">
        <v>4</v>
      </c>
      <c r="E231" s="7"/>
      <c r="F231" s="3">
        <v>44460</v>
      </c>
    </row>
    <row r="232" spans="1:6" x14ac:dyDescent="0.25">
      <c r="A232" s="86"/>
      <c r="B232" s="86"/>
      <c r="C232" s="86"/>
      <c r="D232" s="2" t="s">
        <v>28</v>
      </c>
      <c r="E232" s="7"/>
      <c r="F232" s="3">
        <v>150000</v>
      </c>
    </row>
    <row r="233" spans="1:6" x14ac:dyDescent="0.25">
      <c r="A233" s="86"/>
      <c r="B233" s="86"/>
      <c r="C233" s="86"/>
      <c r="D233" s="2" t="s">
        <v>60</v>
      </c>
      <c r="E233" s="7">
        <v>100000</v>
      </c>
      <c r="F233" s="3"/>
    </row>
    <row r="234" spans="1:6" x14ac:dyDescent="0.25">
      <c r="A234" s="86"/>
      <c r="B234" s="86"/>
      <c r="C234" s="86"/>
      <c r="D234" s="2" t="s">
        <v>67</v>
      </c>
      <c r="E234" s="7">
        <v>30000</v>
      </c>
      <c r="F234" s="3"/>
    </row>
    <row r="235" spans="1:6" x14ac:dyDescent="0.25">
      <c r="A235" s="86"/>
      <c r="B235" s="86"/>
      <c r="C235" s="86"/>
      <c r="D235" s="2" t="s">
        <v>10</v>
      </c>
      <c r="E235" s="7">
        <v>100000</v>
      </c>
      <c r="F235" s="3"/>
    </row>
    <row r="236" spans="1:6" x14ac:dyDescent="0.25">
      <c r="A236" s="86"/>
      <c r="B236" s="86"/>
      <c r="C236" s="86"/>
      <c r="D236" s="2" t="s">
        <v>61</v>
      </c>
      <c r="E236" s="7">
        <v>100000</v>
      </c>
      <c r="F236" s="3"/>
    </row>
    <row r="237" spans="1:6" x14ac:dyDescent="0.25">
      <c r="A237" s="86"/>
      <c r="B237" s="86"/>
      <c r="C237" s="86"/>
      <c r="D237" s="2" t="s">
        <v>11</v>
      </c>
      <c r="E237" s="7">
        <v>70000</v>
      </c>
      <c r="F237" s="3"/>
    </row>
    <row r="238" spans="1:6" x14ac:dyDescent="0.25">
      <c r="A238" s="86"/>
      <c r="B238" s="86"/>
      <c r="C238" s="86"/>
      <c r="D238" s="2" t="s">
        <v>12</v>
      </c>
      <c r="E238" s="7">
        <v>80460</v>
      </c>
      <c r="F238" s="3"/>
    </row>
    <row r="239" spans="1:6" x14ac:dyDescent="0.25">
      <c r="A239" s="86"/>
      <c r="B239" s="86"/>
      <c r="C239" s="86"/>
      <c r="D239" s="2" t="s">
        <v>13</v>
      </c>
      <c r="E239" s="7"/>
      <c r="F239" s="3">
        <v>36000</v>
      </c>
    </row>
    <row r="240" spans="1:6" x14ac:dyDescent="0.25">
      <c r="A240" s="86"/>
      <c r="B240" s="86"/>
      <c r="C240" s="86"/>
      <c r="D240" s="2" t="s">
        <v>62</v>
      </c>
      <c r="E240" s="7"/>
      <c r="F240" s="3">
        <v>50000</v>
      </c>
    </row>
    <row r="241" spans="1:6" x14ac:dyDescent="0.25">
      <c r="A241" s="86"/>
      <c r="B241" s="86"/>
      <c r="C241" s="86"/>
      <c r="D241" s="2" t="s">
        <v>30</v>
      </c>
      <c r="E241" s="7"/>
      <c r="F241" s="3">
        <v>20000</v>
      </c>
    </row>
    <row r="242" spans="1:6" x14ac:dyDescent="0.25">
      <c r="A242" s="86"/>
      <c r="B242" s="86"/>
      <c r="C242" s="86"/>
      <c r="D242" s="2" t="s">
        <v>42</v>
      </c>
      <c r="E242" s="7"/>
      <c r="F242" s="3">
        <v>200000</v>
      </c>
    </row>
    <row r="243" spans="1:6" x14ac:dyDescent="0.25">
      <c r="A243" s="86"/>
      <c r="B243" s="86"/>
      <c r="C243" s="86"/>
      <c r="D243" s="2" t="s">
        <v>23</v>
      </c>
      <c r="E243" s="7">
        <v>300000</v>
      </c>
      <c r="F243" s="3"/>
    </row>
    <row r="244" spans="1:6" x14ac:dyDescent="0.25">
      <c r="A244" s="86"/>
      <c r="B244" s="86"/>
      <c r="C244" s="86"/>
      <c r="D244" s="2" t="s">
        <v>141</v>
      </c>
      <c r="E244" s="7">
        <v>200000</v>
      </c>
      <c r="F244" s="3"/>
    </row>
    <row r="245" spans="1:6" ht="15.75" thickBot="1" x14ac:dyDescent="0.3">
      <c r="A245" s="87"/>
      <c r="B245" s="87"/>
      <c r="C245" s="86"/>
      <c r="D245" s="2" t="s">
        <v>35</v>
      </c>
      <c r="E245" s="7"/>
      <c r="F245" s="3">
        <v>480000</v>
      </c>
    </row>
    <row r="246" spans="1:6" ht="15.75" thickBot="1" x14ac:dyDescent="0.3">
      <c r="A246" s="19" t="s">
        <v>142</v>
      </c>
      <c r="B246" s="20"/>
      <c r="C246" s="87"/>
      <c r="D246" s="4"/>
      <c r="E246" s="8">
        <f>SUM(E231:E245)</f>
        <v>980460</v>
      </c>
      <c r="F246" s="5">
        <f>SUM(F231:F245)</f>
        <v>980460</v>
      </c>
    </row>
    <row r="247" spans="1:6" x14ac:dyDescent="0.25">
      <c r="A247" s="88">
        <v>8244620</v>
      </c>
      <c r="B247" s="88" t="s">
        <v>115</v>
      </c>
      <c r="C247" s="88" t="s">
        <v>143</v>
      </c>
      <c r="D247" s="2" t="s">
        <v>91</v>
      </c>
      <c r="E247" s="7">
        <v>30000</v>
      </c>
      <c r="F247" s="3"/>
    </row>
    <row r="248" spans="1:6" ht="15.75" thickBot="1" x14ac:dyDescent="0.3">
      <c r="A248" s="87"/>
      <c r="B248" s="87"/>
      <c r="C248" s="87"/>
      <c r="D248" s="2" t="s">
        <v>22</v>
      </c>
      <c r="E248" s="7"/>
      <c r="F248" s="3">
        <v>30000</v>
      </c>
    </row>
    <row r="249" spans="1:6" ht="15.75" thickBot="1" x14ac:dyDescent="0.3">
      <c r="A249" s="19" t="s">
        <v>144</v>
      </c>
      <c r="B249" s="20"/>
      <c r="C249" s="19"/>
      <c r="D249" s="4"/>
      <c r="E249" s="8">
        <f>SUM(E247:E248)</f>
        <v>30000</v>
      </c>
      <c r="F249" s="5">
        <f>SUM(F247:F248)</f>
        <v>30000</v>
      </c>
    </row>
    <row r="250" spans="1:6" x14ac:dyDescent="0.25">
      <c r="A250" s="88">
        <v>8244679</v>
      </c>
      <c r="B250" s="88" t="s">
        <v>77</v>
      </c>
      <c r="C250" s="88" t="s">
        <v>145</v>
      </c>
      <c r="D250" s="2" t="s">
        <v>27</v>
      </c>
      <c r="E250" s="7"/>
      <c r="F250" s="3">
        <v>1947600</v>
      </c>
    </row>
    <row r="251" spans="1:6" x14ac:dyDescent="0.25">
      <c r="A251" s="86"/>
      <c r="B251" s="86"/>
      <c r="C251" s="86"/>
      <c r="D251" s="2" t="s">
        <v>2</v>
      </c>
      <c r="E251" s="7"/>
      <c r="F251" s="3">
        <v>359640</v>
      </c>
    </row>
    <row r="252" spans="1:6" ht="15.75" thickBot="1" x14ac:dyDescent="0.3">
      <c r="A252" s="87"/>
      <c r="B252" s="87"/>
      <c r="C252" s="87"/>
      <c r="D252" s="2" t="s">
        <v>113</v>
      </c>
      <c r="E252" s="7">
        <v>2307240</v>
      </c>
      <c r="F252" s="3"/>
    </row>
    <row r="253" spans="1:6" ht="15.75" thickBot="1" x14ac:dyDescent="0.3">
      <c r="A253" s="19" t="s">
        <v>146</v>
      </c>
      <c r="B253" s="20"/>
      <c r="C253" s="19"/>
      <c r="D253" s="4"/>
      <c r="E253" s="8">
        <f>SUM(E250:E252)</f>
        <v>2307240</v>
      </c>
      <c r="F253" s="5">
        <f>SUM(F250:F252)</f>
        <v>2307240</v>
      </c>
    </row>
    <row r="254" spans="1:6" x14ac:dyDescent="0.25">
      <c r="A254" s="88">
        <v>8244708</v>
      </c>
      <c r="B254" s="88" t="s">
        <v>115</v>
      </c>
      <c r="C254" s="88" t="s">
        <v>147</v>
      </c>
      <c r="D254" s="2" t="s">
        <v>4</v>
      </c>
      <c r="E254" s="7"/>
      <c r="F254" s="3">
        <v>2000000</v>
      </c>
    </row>
    <row r="255" spans="1:6" x14ac:dyDescent="0.25">
      <c r="A255" s="86"/>
      <c r="B255" s="86"/>
      <c r="C255" s="86"/>
      <c r="D255" s="2" t="s">
        <v>148</v>
      </c>
      <c r="E255" s="7">
        <v>2000000</v>
      </c>
      <c r="F255" s="3"/>
    </row>
    <row r="256" spans="1:6" x14ac:dyDescent="0.25">
      <c r="A256" s="86"/>
      <c r="B256" s="86"/>
      <c r="C256" s="22" t="s">
        <v>149</v>
      </c>
      <c r="D256" s="2" t="s">
        <v>148</v>
      </c>
      <c r="E256" s="7">
        <v>27058640</v>
      </c>
      <c r="F256" s="3"/>
    </row>
    <row r="257" spans="1:6" x14ac:dyDescent="0.25">
      <c r="A257" s="86"/>
      <c r="B257" s="86"/>
      <c r="C257" s="86" t="s">
        <v>150</v>
      </c>
      <c r="D257" s="2" t="s">
        <v>2</v>
      </c>
      <c r="E257" s="7"/>
      <c r="F257" s="3">
        <v>4992000</v>
      </c>
    </row>
    <row r="258" spans="1:6" x14ac:dyDescent="0.25">
      <c r="A258" s="86"/>
      <c r="B258" s="86"/>
      <c r="C258" s="86"/>
      <c r="D258" s="2" t="s">
        <v>3</v>
      </c>
      <c r="E258" s="7"/>
      <c r="F258" s="3">
        <v>2275050</v>
      </c>
    </row>
    <row r="259" spans="1:6" x14ac:dyDescent="0.25">
      <c r="A259" s="86"/>
      <c r="B259" s="86"/>
      <c r="C259" s="86"/>
      <c r="D259" s="2" t="s">
        <v>148</v>
      </c>
      <c r="E259" s="7">
        <v>610608</v>
      </c>
      <c r="F259" s="3"/>
    </row>
    <row r="260" spans="1:6" x14ac:dyDescent="0.25">
      <c r="A260" s="86"/>
      <c r="B260" s="86"/>
      <c r="C260" s="86" t="s">
        <v>151</v>
      </c>
      <c r="D260" s="2" t="s">
        <v>2</v>
      </c>
      <c r="E260" s="7"/>
      <c r="F260" s="3">
        <v>3744000</v>
      </c>
    </row>
    <row r="261" spans="1:6" x14ac:dyDescent="0.25">
      <c r="A261" s="86"/>
      <c r="B261" s="86"/>
      <c r="C261" s="86"/>
      <c r="D261" s="2" t="s">
        <v>3</v>
      </c>
      <c r="E261" s="7"/>
      <c r="F261" s="3">
        <v>1835730</v>
      </c>
    </row>
    <row r="262" spans="1:6" x14ac:dyDescent="0.25">
      <c r="A262" s="86"/>
      <c r="B262" s="86"/>
      <c r="C262" s="86"/>
      <c r="D262" s="2" t="s">
        <v>148</v>
      </c>
      <c r="E262" s="7">
        <v>301708</v>
      </c>
      <c r="F262" s="3"/>
    </row>
    <row r="263" spans="1:6" x14ac:dyDescent="0.25">
      <c r="A263" s="86"/>
      <c r="B263" s="86"/>
      <c r="C263" s="86" t="s">
        <v>152</v>
      </c>
      <c r="D263" s="2" t="s">
        <v>2</v>
      </c>
      <c r="E263" s="7"/>
      <c r="F263" s="3">
        <v>3328000</v>
      </c>
    </row>
    <row r="264" spans="1:6" x14ac:dyDescent="0.25">
      <c r="A264" s="86"/>
      <c r="B264" s="86"/>
      <c r="C264" s="86"/>
      <c r="D264" s="2" t="s">
        <v>3</v>
      </c>
      <c r="E264" s="7"/>
      <c r="F264" s="3">
        <v>1631760</v>
      </c>
    </row>
    <row r="265" spans="1:6" x14ac:dyDescent="0.25">
      <c r="A265" s="86"/>
      <c r="B265" s="86"/>
      <c r="C265" s="86"/>
      <c r="D265" s="2" t="s">
        <v>148</v>
      </c>
      <c r="E265" s="7">
        <v>2108598</v>
      </c>
      <c r="F265" s="3"/>
    </row>
    <row r="266" spans="1:6" x14ac:dyDescent="0.25">
      <c r="A266" s="86"/>
      <c r="B266" s="86"/>
      <c r="C266" s="86" t="s">
        <v>153</v>
      </c>
      <c r="D266" s="2" t="s">
        <v>2</v>
      </c>
      <c r="E266" s="7"/>
      <c r="F266" s="3">
        <v>5824000</v>
      </c>
    </row>
    <row r="267" spans="1:6" x14ac:dyDescent="0.25">
      <c r="A267" s="86"/>
      <c r="B267" s="86"/>
      <c r="C267" s="86"/>
      <c r="D267" s="2" t="s">
        <v>3</v>
      </c>
      <c r="E267" s="7"/>
      <c r="F267" s="3">
        <v>2855580</v>
      </c>
    </row>
    <row r="268" spans="1:6" x14ac:dyDescent="0.25">
      <c r="A268" s="86"/>
      <c r="B268" s="86"/>
      <c r="C268" s="86"/>
      <c r="D268" s="2" t="s">
        <v>148</v>
      </c>
      <c r="E268" s="7">
        <v>703492</v>
      </c>
      <c r="F268" s="3"/>
    </row>
    <row r="269" spans="1:6" x14ac:dyDescent="0.25">
      <c r="A269" s="86"/>
      <c r="B269" s="86"/>
      <c r="C269" s="86" t="s">
        <v>154</v>
      </c>
      <c r="D269" s="2" t="s">
        <v>2</v>
      </c>
      <c r="E269" s="7"/>
      <c r="F269" s="3">
        <v>2912000</v>
      </c>
    </row>
    <row r="270" spans="1:6" x14ac:dyDescent="0.25">
      <c r="A270" s="86"/>
      <c r="B270" s="86"/>
      <c r="C270" s="86"/>
      <c r="D270" s="2" t="s">
        <v>3</v>
      </c>
      <c r="E270" s="7"/>
      <c r="F270" s="3">
        <v>1427790</v>
      </c>
    </row>
    <row r="271" spans="1:6" x14ac:dyDescent="0.25">
      <c r="A271" s="86"/>
      <c r="B271" s="86"/>
      <c r="C271" s="86"/>
      <c r="D271" s="2" t="s">
        <v>148</v>
      </c>
      <c r="E271" s="7">
        <v>42864</v>
      </c>
      <c r="F271" s="3"/>
    </row>
    <row r="272" spans="1:6" x14ac:dyDescent="0.25">
      <c r="A272" s="86"/>
      <c r="B272" s="86"/>
      <c r="C272" s="86" t="s">
        <v>155</v>
      </c>
      <c r="D272" s="2" t="s">
        <v>2</v>
      </c>
      <c r="E272" s="7"/>
      <c r="F272" s="3">
        <v>1204000</v>
      </c>
    </row>
    <row r="273" spans="1:6" ht="15.75" thickBot="1" x14ac:dyDescent="0.3">
      <c r="A273" s="87"/>
      <c r="B273" s="87"/>
      <c r="C273" s="87"/>
      <c r="D273" s="2" t="s">
        <v>148</v>
      </c>
      <c r="E273" s="7">
        <v>1204000</v>
      </c>
      <c r="F273" s="3"/>
    </row>
    <row r="274" spans="1:6" ht="15.75" thickBot="1" x14ac:dyDescent="0.3">
      <c r="A274" s="19" t="s">
        <v>156</v>
      </c>
      <c r="B274" s="20"/>
      <c r="C274" s="19"/>
      <c r="D274" s="4"/>
      <c r="E274" s="8">
        <f>SUM(E254:E273)</f>
        <v>34029910</v>
      </c>
      <c r="F274" s="5">
        <f>SUM(F254:F273)</f>
        <v>34029910</v>
      </c>
    </row>
    <row r="275" spans="1:6" x14ac:dyDescent="0.25">
      <c r="A275" s="88">
        <v>8247209</v>
      </c>
      <c r="B275" s="88" t="s">
        <v>115</v>
      </c>
      <c r="C275" s="88" t="s">
        <v>157</v>
      </c>
      <c r="D275" s="2" t="s">
        <v>7</v>
      </c>
      <c r="E275" s="7"/>
      <c r="F275" s="3">
        <v>200000</v>
      </c>
    </row>
    <row r="276" spans="1:6" x14ac:dyDescent="0.25">
      <c r="A276" s="86"/>
      <c r="B276" s="86"/>
      <c r="C276" s="86"/>
      <c r="D276" s="2" t="s">
        <v>13</v>
      </c>
      <c r="E276" s="7">
        <v>600000</v>
      </c>
      <c r="F276" s="3"/>
    </row>
    <row r="277" spans="1:6" ht="15.75" thickBot="1" x14ac:dyDescent="0.3">
      <c r="A277" s="87"/>
      <c r="B277" s="87"/>
      <c r="C277" s="87"/>
      <c r="D277" s="2" t="s">
        <v>23</v>
      </c>
      <c r="E277" s="7"/>
      <c r="F277" s="3">
        <v>400000</v>
      </c>
    </row>
    <row r="278" spans="1:6" ht="15.75" thickBot="1" x14ac:dyDescent="0.3">
      <c r="A278" s="19" t="s">
        <v>158</v>
      </c>
      <c r="B278" s="20"/>
      <c r="C278" s="19"/>
      <c r="D278" s="4"/>
      <c r="E278" s="8">
        <f>SUM(E275:E277)</f>
        <v>600000</v>
      </c>
      <c r="F278" s="5">
        <f>SUM(F275:F277)</f>
        <v>600000</v>
      </c>
    </row>
    <row r="279" spans="1:6" x14ac:dyDescent="0.25">
      <c r="A279" s="88">
        <v>8248794</v>
      </c>
      <c r="B279" s="88" t="s">
        <v>159</v>
      </c>
      <c r="C279" s="88" t="s">
        <v>160</v>
      </c>
      <c r="D279" s="2" t="s">
        <v>62</v>
      </c>
      <c r="E279" s="7"/>
      <c r="F279" s="3">
        <v>100000</v>
      </c>
    </row>
    <row r="280" spans="1:6" ht="15.75" thickBot="1" x14ac:dyDescent="0.3">
      <c r="A280" s="87"/>
      <c r="B280" s="87"/>
      <c r="C280" s="87"/>
      <c r="D280" s="2" t="s">
        <v>23</v>
      </c>
      <c r="E280" s="7">
        <v>100000</v>
      </c>
      <c r="F280" s="3"/>
    </row>
    <row r="281" spans="1:6" ht="15.75" thickBot="1" x14ac:dyDescent="0.3">
      <c r="A281" s="19" t="s">
        <v>161</v>
      </c>
      <c r="B281" s="20"/>
      <c r="C281" s="19"/>
      <c r="D281" s="4"/>
      <c r="E281" s="8">
        <f>SUM(E279:E280)</f>
        <v>100000</v>
      </c>
      <c r="F281" s="5">
        <f>SUM(F279:F280)</f>
        <v>100000</v>
      </c>
    </row>
    <row r="282" spans="1:6" x14ac:dyDescent="0.25">
      <c r="A282" s="88">
        <v>8250678</v>
      </c>
      <c r="B282" s="88" t="s">
        <v>162</v>
      </c>
      <c r="C282" s="88" t="s">
        <v>163</v>
      </c>
      <c r="D282" s="2" t="s">
        <v>27</v>
      </c>
      <c r="E282" s="7"/>
      <c r="F282" s="3">
        <v>1912405</v>
      </c>
    </row>
    <row r="283" spans="1:6" x14ac:dyDescent="0.25">
      <c r="A283" s="86"/>
      <c r="B283" s="86"/>
      <c r="C283" s="86"/>
      <c r="D283" s="2" t="s">
        <v>148</v>
      </c>
      <c r="E283" s="7">
        <v>2199266</v>
      </c>
      <c r="F283" s="3"/>
    </row>
    <row r="284" spans="1:6" ht="15.75" thickBot="1" x14ac:dyDescent="0.3">
      <c r="A284" s="87"/>
      <c r="B284" s="87"/>
      <c r="C284" s="87"/>
      <c r="D284" s="2" t="s">
        <v>20</v>
      </c>
      <c r="E284" s="7"/>
      <c r="F284" s="3">
        <v>286861</v>
      </c>
    </row>
    <row r="285" spans="1:6" ht="15.75" thickBot="1" x14ac:dyDescent="0.3">
      <c r="A285" s="19" t="s">
        <v>164</v>
      </c>
      <c r="B285" s="20"/>
      <c r="C285" s="19"/>
      <c r="D285" s="4"/>
      <c r="E285" s="8">
        <f>SUM(E282:E284)</f>
        <v>2199266</v>
      </c>
      <c r="F285" s="5">
        <f>SUM(F282:F284)</f>
        <v>2199266</v>
      </c>
    </row>
    <row r="286" spans="1:6" x14ac:dyDescent="0.25">
      <c r="A286" s="88">
        <v>8251115</v>
      </c>
      <c r="B286" s="88" t="s">
        <v>0</v>
      </c>
      <c r="C286" s="88" t="s">
        <v>165</v>
      </c>
      <c r="D286" s="2" t="s">
        <v>6</v>
      </c>
      <c r="E286" s="7">
        <v>135000</v>
      </c>
      <c r="F286" s="3"/>
    </row>
    <row r="287" spans="1:6" ht="15.75" thickBot="1" x14ac:dyDescent="0.3">
      <c r="A287" s="87"/>
      <c r="B287" s="87"/>
      <c r="C287" s="87"/>
      <c r="D287" s="2" t="s">
        <v>9</v>
      </c>
      <c r="E287" s="7"/>
      <c r="F287" s="3">
        <v>135000</v>
      </c>
    </row>
    <row r="288" spans="1:6" ht="15.75" thickBot="1" x14ac:dyDescent="0.3">
      <c r="A288" s="19" t="s">
        <v>166</v>
      </c>
      <c r="B288" s="20"/>
      <c r="C288" s="19"/>
      <c r="D288" s="4"/>
      <c r="E288" s="8">
        <f>SUM(E286:E287)</f>
        <v>135000</v>
      </c>
      <c r="F288" s="5">
        <f>SUM(F286:F287)</f>
        <v>135000</v>
      </c>
    </row>
    <row r="289" spans="1:6" x14ac:dyDescent="0.25">
      <c r="A289" s="88">
        <v>8251144</v>
      </c>
      <c r="B289" s="88" t="s">
        <v>0</v>
      </c>
      <c r="C289" s="88" t="s">
        <v>167</v>
      </c>
      <c r="D289" s="2" t="s">
        <v>6</v>
      </c>
      <c r="E289" s="7">
        <v>100000</v>
      </c>
      <c r="F289" s="3"/>
    </row>
    <row r="290" spans="1:6" x14ac:dyDescent="0.25">
      <c r="A290" s="86"/>
      <c r="B290" s="86"/>
      <c r="C290" s="86"/>
      <c r="D290" s="2" t="s">
        <v>10</v>
      </c>
      <c r="E290" s="7">
        <v>100000</v>
      </c>
      <c r="F290" s="3"/>
    </row>
    <row r="291" spans="1:6" x14ac:dyDescent="0.25">
      <c r="A291" s="86"/>
      <c r="B291" s="86"/>
      <c r="C291" s="86"/>
      <c r="D291" s="2" t="s">
        <v>61</v>
      </c>
      <c r="E291" s="7">
        <v>100000</v>
      </c>
      <c r="F291" s="3"/>
    </row>
    <row r="292" spans="1:6" x14ac:dyDescent="0.25">
      <c r="A292" s="86"/>
      <c r="B292" s="86"/>
      <c r="C292" s="86"/>
      <c r="D292" s="2" t="s">
        <v>14</v>
      </c>
      <c r="E292" s="7">
        <v>150000</v>
      </c>
      <c r="F292" s="3"/>
    </row>
    <row r="293" spans="1:6" x14ac:dyDescent="0.25">
      <c r="A293" s="86"/>
      <c r="B293" s="86"/>
      <c r="C293" s="86"/>
      <c r="D293" s="2" t="s">
        <v>42</v>
      </c>
      <c r="E293" s="7"/>
      <c r="F293" s="3">
        <v>600000</v>
      </c>
    </row>
    <row r="294" spans="1:6" ht="15.75" thickBot="1" x14ac:dyDescent="0.3">
      <c r="A294" s="87"/>
      <c r="B294" s="87"/>
      <c r="C294" s="87"/>
      <c r="D294" s="2" t="s">
        <v>15</v>
      </c>
      <c r="E294" s="7">
        <v>150000</v>
      </c>
      <c r="F294" s="3"/>
    </row>
    <row r="295" spans="1:6" ht="15.75" thickBot="1" x14ac:dyDescent="0.3">
      <c r="A295" s="19" t="s">
        <v>168</v>
      </c>
      <c r="B295" s="20"/>
      <c r="C295" s="19"/>
      <c r="D295" s="4"/>
      <c r="E295" s="8">
        <f>SUM(E289:E294)</f>
        <v>600000</v>
      </c>
      <c r="F295" s="5">
        <f>SUM(F289:F294)</f>
        <v>600000</v>
      </c>
    </row>
    <row r="296" spans="1:6" x14ac:dyDescent="0.25">
      <c r="A296" s="88">
        <v>8251191</v>
      </c>
      <c r="B296" s="88" t="s">
        <v>0</v>
      </c>
      <c r="C296" s="88" t="s">
        <v>169</v>
      </c>
      <c r="D296" s="2" t="s">
        <v>14</v>
      </c>
      <c r="E296" s="7"/>
      <c r="F296" s="3">
        <v>1200000</v>
      </c>
    </row>
    <row r="297" spans="1:6" ht="15.75" thickBot="1" x14ac:dyDescent="0.3">
      <c r="A297" s="87"/>
      <c r="B297" s="87"/>
      <c r="C297" s="87"/>
      <c r="D297" s="2" t="s">
        <v>68</v>
      </c>
      <c r="E297" s="7">
        <v>1200000</v>
      </c>
      <c r="F297" s="3"/>
    </row>
    <row r="298" spans="1:6" ht="15.75" thickBot="1" x14ac:dyDescent="0.3">
      <c r="A298" s="19" t="s">
        <v>170</v>
      </c>
      <c r="B298" s="20"/>
      <c r="C298" s="19"/>
      <c r="D298" s="4"/>
      <c r="E298" s="8">
        <f>SUM(E296:E297)</f>
        <v>1200000</v>
      </c>
      <c r="F298" s="5">
        <f>SUM(F296:F297)</f>
        <v>1200000</v>
      </c>
    </row>
    <row r="299" spans="1:6" x14ac:dyDescent="0.25">
      <c r="A299" s="88">
        <v>8251203</v>
      </c>
      <c r="B299" s="88" t="s">
        <v>0</v>
      </c>
      <c r="C299" s="88" t="s">
        <v>167</v>
      </c>
      <c r="D299" s="2" t="s">
        <v>31</v>
      </c>
      <c r="E299" s="7">
        <v>50000</v>
      </c>
      <c r="F299" s="3"/>
    </row>
    <row r="300" spans="1:6" ht="15.75" thickBot="1" x14ac:dyDescent="0.3">
      <c r="A300" s="87"/>
      <c r="B300" s="87"/>
      <c r="C300" s="87"/>
      <c r="D300" s="2" t="s">
        <v>110</v>
      </c>
      <c r="E300" s="7"/>
      <c r="F300" s="3">
        <v>50000</v>
      </c>
    </row>
    <row r="301" spans="1:6" ht="15.75" thickBot="1" x14ac:dyDescent="0.3">
      <c r="A301" s="19" t="s">
        <v>171</v>
      </c>
      <c r="B301" s="20"/>
      <c r="C301" s="19"/>
      <c r="D301" s="4"/>
      <c r="E301" s="8">
        <f>SUM(E299:E300)</f>
        <v>50000</v>
      </c>
      <c r="F301" s="5">
        <f>SUM(F299:F300)</f>
        <v>50000</v>
      </c>
    </row>
    <row r="302" spans="1:6" x14ac:dyDescent="0.25">
      <c r="A302" s="88">
        <v>8251210</v>
      </c>
      <c r="B302" s="88" t="s">
        <v>51</v>
      </c>
      <c r="C302" s="22" t="s">
        <v>52</v>
      </c>
      <c r="D302" s="2" t="s">
        <v>35</v>
      </c>
      <c r="E302" s="7"/>
      <c r="F302" s="3">
        <v>1863547</v>
      </c>
    </row>
    <row r="303" spans="1:6" x14ac:dyDescent="0.25">
      <c r="A303" s="86"/>
      <c r="B303" s="86"/>
      <c r="C303" s="22" t="s">
        <v>172</v>
      </c>
      <c r="D303" s="2" t="s">
        <v>23</v>
      </c>
      <c r="E303" s="7">
        <v>657214</v>
      </c>
      <c r="F303" s="3"/>
    </row>
    <row r="304" spans="1:6" x14ac:dyDescent="0.25">
      <c r="A304" s="86"/>
      <c r="B304" s="86"/>
      <c r="C304" s="86" t="s">
        <v>53</v>
      </c>
      <c r="D304" s="2" t="s">
        <v>7</v>
      </c>
      <c r="E304" s="7">
        <v>13000</v>
      </c>
      <c r="F304" s="3"/>
    </row>
    <row r="305" spans="1:6" x14ac:dyDescent="0.25">
      <c r="A305" s="86"/>
      <c r="B305" s="86"/>
      <c r="C305" s="86"/>
      <c r="D305" s="2" t="s">
        <v>9</v>
      </c>
      <c r="E305" s="7">
        <v>538128</v>
      </c>
      <c r="F305" s="3"/>
    </row>
    <row r="306" spans="1:6" x14ac:dyDescent="0.25">
      <c r="A306" s="86"/>
      <c r="B306" s="86"/>
      <c r="C306" s="86"/>
      <c r="D306" s="2" t="s">
        <v>68</v>
      </c>
      <c r="E306" s="7">
        <v>257198</v>
      </c>
      <c r="F306" s="3"/>
    </row>
    <row r="307" spans="1:6" ht="15.75" thickBot="1" x14ac:dyDescent="0.3">
      <c r="A307" s="87"/>
      <c r="B307" s="87"/>
      <c r="C307" s="87"/>
      <c r="D307" s="2" t="s">
        <v>23</v>
      </c>
      <c r="E307" s="7">
        <v>398007</v>
      </c>
      <c r="F307" s="3"/>
    </row>
    <row r="308" spans="1:6" ht="15.75" thickBot="1" x14ac:dyDescent="0.3">
      <c r="A308" s="19" t="s">
        <v>173</v>
      </c>
      <c r="B308" s="20"/>
      <c r="C308" s="19"/>
      <c r="D308" s="4"/>
      <c r="E308" s="8">
        <f>SUM(E302:E307)</f>
        <v>1863547</v>
      </c>
      <c r="F308" s="5">
        <f>SUM(F302:F307)</f>
        <v>1863547</v>
      </c>
    </row>
    <row r="309" spans="1:6" x14ac:dyDescent="0.25">
      <c r="A309" s="88">
        <v>8251461</v>
      </c>
      <c r="B309" s="88" t="s">
        <v>49</v>
      </c>
      <c r="C309" s="22" t="s">
        <v>50</v>
      </c>
      <c r="D309" s="2" t="s">
        <v>35</v>
      </c>
      <c r="E309" s="7"/>
      <c r="F309" s="3">
        <v>4024069</v>
      </c>
    </row>
    <row r="310" spans="1:6" ht="15.75" thickBot="1" x14ac:dyDescent="0.3">
      <c r="A310" s="87"/>
      <c r="B310" s="87"/>
      <c r="C310" s="22" t="s">
        <v>174</v>
      </c>
      <c r="D310" s="2" t="s">
        <v>35</v>
      </c>
      <c r="E310" s="7">
        <v>4024069</v>
      </c>
      <c r="F310" s="3"/>
    </row>
    <row r="311" spans="1:6" ht="15.75" thickBot="1" x14ac:dyDescent="0.3">
      <c r="A311" s="19" t="s">
        <v>175</v>
      </c>
      <c r="B311" s="20"/>
      <c r="C311" s="19"/>
      <c r="D311" s="4"/>
      <c r="E311" s="8">
        <f>SUM(E309:E310)</f>
        <v>4024069</v>
      </c>
      <c r="F311" s="5">
        <f>SUM(F309:F310)</f>
        <v>4024069</v>
      </c>
    </row>
    <row r="312" spans="1:6" x14ac:dyDescent="0.25">
      <c r="A312" s="88">
        <v>8257536</v>
      </c>
      <c r="B312" s="88" t="s">
        <v>77</v>
      </c>
      <c r="C312" s="88" t="s">
        <v>176</v>
      </c>
      <c r="D312" s="2" t="s">
        <v>27</v>
      </c>
      <c r="E312" s="7"/>
      <c r="F312" s="3">
        <v>1604792</v>
      </c>
    </row>
    <row r="313" spans="1:6" x14ac:dyDescent="0.25">
      <c r="A313" s="86"/>
      <c r="B313" s="86"/>
      <c r="C313" s="86"/>
      <c r="D313" s="2" t="s">
        <v>54</v>
      </c>
      <c r="E313" s="7">
        <v>110000</v>
      </c>
      <c r="F313" s="3"/>
    </row>
    <row r="314" spans="1:6" x14ac:dyDescent="0.25">
      <c r="A314" s="86"/>
      <c r="B314" s="86"/>
      <c r="C314" s="86"/>
      <c r="D314" s="2" t="s">
        <v>22</v>
      </c>
      <c r="E314" s="7">
        <v>100000</v>
      </c>
      <c r="F314" s="3"/>
    </row>
    <row r="315" spans="1:6" ht="15.75" thickBot="1" x14ac:dyDescent="0.3">
      <c r="A315" s="87"/>
      <c r="B315" s="87"/>
      <c r="C315" s="22" t="s">
        <v>126</v>
      </c>
      <c r="D315" s="2" t="s">
        <v>27</v>
      </c>
      <c r="E315" s="7">
        <v>1394792</v>
      </c>
      <c r="F315" s="3"/>
    </row>
    <row r="316" spans="1:6" ht="15.75" thickBot="1" x14ac:dyDescent="0.3">
      <c r="A316" s="19" t="s">
        <v>177</v>
      </c>
      <c r="B316" s="20"/>
      <c r="C316" s="19"/>
      <c r="D316" s="4"/>
      <c r="E316" s="8">
        <f>SUM(E312:E315)</f>
        <v>1604792</v>
      </c>
      <c r="F316" s="5">
        <f>SUM(F312:F315)</f>
        <v>1604792</v>
      </c>
    </row>
    <row r="317" spans="1:6" x14ac:dyDescent="0.25">
      <c r="A317" s="88">
        <v>8257886</v>
      </c>
      <c r="B317" s="88" t="s">
        <v>118</v>
      </c>
      <c r="C317" s="88" t="s">
        <v>178</v>
      </c>
      <c r="D317" s="2" t="s">
        <v>179</v>
      </c>
      <c r="E317" s="7"/>
      <c r="F317" s="3">
        <v>5960</v>
      </c>
    </row>
    <row r="318" spans="1:6" x14ac:dyDescent="0.25">
      <c r="A318" s="86"/>
      <c r="B318" s="86"/>
      <c r="C318" s="86"/>
      <c r="D318" s="2" t="s">
        <v>67</v>
      </c>
      <c r="E318" s="7">
        <v>100000</v>
      </c>
      <c r="F318" s="3"/>
    </row>
    <row r="319" spans="1:6" x14ac:dyDescent="0.25">
      <c r="A319" s="86"/>
      <c r="B319" s="86"/>
      <c r="C319" s="86"/>
      <c r="D319" s="2" t="s">
        <v>62</v>
      </c>
      <c r="E319" s="7"/>
      <c r="F319" s="3">
        <v>63300</v>
      </c>
    </row>
    <row r="320" spans="1:6" x14ac:dyDescent="0.25">
      <c r="A320" s="86"/>
      <c r="B320" s="86"/>
      <c r="C320" s="86"/>
      <c r="D320" s="2" t="s">
        <v>42</v>
      </c>
      <c r="E320" s="7"/>
      <c r="F320" s="3">
        <v>592800</v>
      </c>
    </row>
    <row r="321" spans="1:6" ht="15.75" thickBot="1" x14ac:dyDescent="0.3">
      <c r="A321" s="87"/>
      <c r="B321" s="87"/>
      <c r="C321" s="87"/>
      <c r="D321" s="2" t="s">
        <v>180</v>
      </c>
      <c r="E321" s="7">
        <v>562060</v>
      </c>
      <c r="F321" s="3"/>
    </row>
    <row r="322" spans="1:6" ht="15.75" thickBot="1" x14ac:dyDescent="0.3">
      <c r="A322" s="19" t="s">
        <v>181</v>
      </c>
      <c r="B322" s="20"/>
      <c r="C322" s="19"/>
      <c r="D322" s="4"/>
      <c r="E322" s="8">
        <f>SUM(E317:E321)</f>
        <v>662060</v>
      </c>
      <c r="F322" s="5">
        <f>SUM(F317:F321)</f>
        <v>662060</v>
      </c>
    </row>
    <row r="323" spans="1:6" x14ac:dyDescent="0.25">
      <c r="A323" s="88">
        <v>8258578</v>
      </c>
      <c r="B323" s="88" t="s">
        <v>0</v>
      </c>
      <c r="C323" s="88" t="s">
        <v>182</v>
      </c>
      <c r="D323" s="2" t="s">
        <v>183</v>
      </c>
      <c r="E323" s="7">
        <v>5000000</v>
      </c>
      <c r="F323" s="3"/>
    </row>
    <row r="324" spans="1:6" ht="15.75" thickBot="1" x14ac:dyDescent="0.3">
      <c r="A324" s="87"/>
      <c r="B324" s="87"/>
      <c r="C324" s="87"/>
      <c r="D324" s="2" t="s">
        <v>23</v>
      </c>
      <c r="E324" s="7"/>
      <c r="F324" s="3">
        <v>5000000</v>
      </c>
    </row>
    <row r="325" spans="1:6" ht="15.75" thickBot="1" x14ac:dyDescent="0.3">
      <c r="A325" s="19" t="s">
        <v>184</v>
      </c>
      <c r="B325" s="20"/>
      <c r="C325" s="19"/>
      <c r="D325" s="4"/>
      <c r="E325" s="8">
        <f>SUM(E323:E324)</f>
        <v>5000000</v>
      </c>
      <c r="F325" s="5">
        <f>SUM(F323:F324)</f>
        <v>5000000</v>
      </c>
    </row>
    <row r="326" spans="1:6" x14ac:dyDescent="0.25">
      <c r="A326" s="88">
        <v>8258621</v>
      </c>
      <c r="B326" s="88" t="s">
        <v>0</v>
      </c>
      <c r="C326" s="88" t="s">
        <v>185</v>
      </c>
      <c r="D326" s="2" t="s">
        <v>2</v>
      </c>
      <c r="E326" s="7"/>
      <c r="F326" s="3">
        <v>480000</v>
      </c>
    </row>
    <row r="327" spans="1:6" x14ac:dyDescent="0.25">
      <c r="A327" s="86"/>
      <c r="B327" s="86"/>
      <c r="C327" s="86"/>
      <c r="D327" s="2" t="s">
        <v>19</v>
      </c>
      <c r="E327" s="7"/>
      <c r="F327" s="3">
        <v>190240</v>
      </c>
    </row>
    <row r="328" spans="1:6" x14ac:dyDescent="0.25">
      <c r="A328" s="86"/>
      <c r="B328" s="86"/>
      <c r="C328" s="86"/>
      <c r="D328" s="2" t="s">
        <v>20</v>
      </c>
      <c r="E328" s="7"/>
      <c r="F328" s="3">
        <v>40000</v>
      </c>
    </row>
    <row r="329" spans="1:6" x14ac:dyDescent="0.25">
      <c r="A329" s="86"/>
      <c r="B329" s="86"/>
      <c r="C329" s="86"/>
      <c r="D329" s="2" t="s">
        <v>5</v>
      </c>
      <c r="E329" s="7">
        <v>79792</v>
      </c>
      <c r="F329" s="3"/>
    </row>
    <row r="330" spans="1:6" x14ac:dyDescent="0.25">
      <c r="A330" s="86"/>
      <c r="B330" s="86"/>
      <c r="C330" s="86"/>
      <c r="D330" s="2" t="s">
        <v>6</v>
      </c>
      <c r="E330" s="7">
        <v>450000</v>
      </c>
      <c r="F330" s="3"/>
    </row>
    <row r="331" spans="1:6" x14ac:dyDescent="0.25">
      <c r="A331" s="86"/>
      <c r="B331" s="86"/>
      <c r="C331" s="86"/>
      <c r="D331" s="2" t="s">
        <v>7</v>
      </c>
      <c r="E331" s="7"/>
      <c r="F331" s="3">
        <v>100000</v>
      </c>
    </row>
    <row r="332" spans="1:6" x14ac:dyDescent="0.25">
      <c r="A332" s="86"/>
      <c r="B332" s="86"/>
      <c r="C332" s="86"/>
      <c r="D332" s="2" t="s">
        <v>8</v>
      </c>
      <c r="E332" s="7"/>
      <c r="F332" s="3">
        <v>200000</v>
      </c>
    </row>
    <row r="333" spans="1:6" x14ac:dyDescent="0.25">
      <c r="A333" s="86"/>
      <c r="B333" s="86"/>
      <c r="C333" s="86"/>
      <c r="D333" s="2" t="s">
        <v>11</v>
      </c>
      <c r="E333" s="7">
        <v>635223</v>
      </c>
      <c r="F333" s="3"/>
    </row>
    <row r="334" spans="1:6" x14ac:dyDescent="0.25">
      <c r="A334" s="86"/>
      <c r="B334" s="86"/>
      <c r="C334" s="86"/>
      <c r="D334" s="2" t="s">
        <v>91</v>
      </c>
      <c r="E334" s="7">
        <v>20240</v>
      </c>
      <c r="F334" s="3"/>
    </row>
    <row r="335" spans="1:6" x14ac:dyDescent="0.25">
      <c r="A335" s="86"/>
      <c r="B335" s="86"/>
      <c r="C335" s="86"/>
      <c r="D335" s="2" t="s">
        <v>62</v>
      </c>
      <c r="E335" s="7">
        <v>40000</v>
      </c>
      <c r="F335" s="3"/>
    </row>
    <row r="336" spans="1:6" x14ac:dyDescent="0.25">
      <c r="A336" s="86"/>
      <c r="B336" s="86"/>
      <c r="C336" s="86"/>
      <c r="D336" s="2" t="s">
        <v>29</v>
      </c>
      <c r="E336" s="7">
        <v>350000</v>
      </c>
      <c r="F336" s="3"/>
    </row>
    <row r="337" spans="1:6" x14ac:dyDescent="0.25">
      <c r="A337" s="86"/>
      <c r="B337" s="86"/>
      <c r="C337" s="86"/>
      <c r="D337" s="2" t="s">
        <v>14</v>
      </c>
      <c r="E337" s="7">
        <v>300000</v>
      </c>
      <c r="F337" s="3"/>
    </row>
    <row r="338" spans="1:6" x14ac:dyDescent="0.25">
      <c r="A338" s="86"/>
      <c r="B338" s="86"/>
      <c r="C338" s="86"/>
      <c r="D338" s="2" t="s">
        <v>31</v>
      </c>
      <c r="E338" s="7"/>
      <c r="F338" s="3">
        <v>250000</v>
      </c>
    </row>
    <row r="339" spans="1:6" x14ac:dyDescent="0.25">
      <c r="A339" s="86"/>
      <c r="B339" s="86"/>
      <c r="C339" s="86"/>
      <c r="D339" s="2" t="s">
        <v>32</v>
      </c>
      <c r="E339" s="7">
        <v>560000</v>
      </c>
      <c r="F339" s="3"/>
    </row>
    <row r="340" spans="1:6" x14ac:dyDescent="0.25">
      <c r="A340" s="86"/>
      <c r="B340" s="86"/>
      <c r="C340" s="86"/>
      <c r="D340" s="2" t="s">
        <v>23</v>
      </c>
      <c r="E340" s="7"/>
      <c r="F340" s="3">
        <v>185223</v>
      </c>
    </row>
    <row r="341" spans="1:6" x14ac:dyDescent="0.25">
      <c r="A341" s="86"/>
      <c r="B341" s="86"/>
      <c r="C341" s="86"/>
      <c r="D341" s="2" t="s">
        <v>43</v>
      </c>
      <c r="E341" s="7"/>
      <c r="F341" s="3">
        <v>289792</v>
      </c>
    </row>
    <row r="342" spans="1:6" ht="15.75" thickBot="1" x14ac:dyDescent="0.3">
      <c r="A342" s="87"/>
      <c r="B342" s="87"/>
      <c r="C342" s="87"/>
      <c r="D342" s="2" t="s">
        <v>35</v>
      </c>
      <c r="E342" s="7"/>
      <c r="F342" s="3">
        <v>700000</v>
      </c>
    </row>
    <row r="343" spans="1:6" ht="15.75" thickBot="1" x14ac:dyDescent="0.3">
      <c r="A343" s="19" t="s">
        <v>186</v>
      </c>
      <c r="B343" s="20"/>
      <c r="C343" s="19"/>
      <c r="D343" s="4"/>
      <c r="E343" s="8">
        <f>SUM(E326:E342)</f>
        <v>2435255</v>
      </c>
      <c r="F343" s="5">
        <f>SUM(F326:F342)</f>
        <v>2435255</v>
      </c>
    </row>
    <row r="344" spans="1:6" x14ac:dyDescent="0.25">
      <c r="A344" s="88">
        <v>8260981</v>
      </c>
      <c r="B344" s="88" t="s">
        <v>115</v>
      </c>
      <c r="C344" s="88" t="s">
        <v>187</v>
      </c>
      <c r="D344" s="2" t="s">
        <v>27</v>
      </c>
      <c r="E344" s="7"/>
      <c r="F344" s="3">
        <v>3115890</v>
      </c>
    </row>
    <row r="345" spans="1:6" x14ac:dyDescent="0.25">
      <c r="A345" s="86"/>
      <c r="B345" s="86"/>
      <c r="C345" s="86"/>
      <c r="D345" s="2" t="s">
        <v>3</v>
      </c>
      <c r="E345" s="7"/>
      <c r="F345" s="3">
        <v>558000</v>
      </c>
    </row>
    <row r="346" spans="1:6" x14ac:dyDescent="0.25">
      <c r="A346" s="86"/>
      <c r="B346" s="86"/>
      <c r="C346" s="86"/>
      <c r="D346" s="2" t="s">
        <v>148</v>
      </c>
      <c r="E346" s="7">
        <v>4315635</v>
      </c>
      <c r="F346" s="3"/>
    </row>
    <row r="347" spans="1:6" x14ac:dyDescent="0.25">
      <c r="A347" s="86"/>
      <c r="B347" s="86"/>
      <c r="C347" s="86"/>
      <c r="D347" s="2" t="s">
        <v>20</v>
      </c>
      <c r="E347" s="7"/>
      <c r="F347" s="3">
        <v>534870</v>
      </c>
    </row>
    <row r="348" spans="1:6" x14ac:dyDescent="0.25">
      <c r="A348" s="86"/>
      <c r="B348" s="86"/>
      <c r="C348" s="86"/>
      <c r="D348" s="2" t="s">
        <v>179</v>
      </c>
      <c r="E348" s="7"/>
      <c r="F348" s="3">
        <v>106875</v>
      </c>
    </row>
    <row r="349" spans="1:6" x14ac:dyDescent="0.25">
      <c r="A349" s="86"/>
      <c r="B349" s="86"/>
      <c r="C349" s="86"/>
      <c r="D349" s="2" t="s">
        <v>11</v>
      </c>
      <c r="E349" s="7"/>
      <c r="F349" s="3">
        <v>200000</v>
      </c>
    </row>
    <row r="350" spans="1:6" ht="15.75" thickBot="1" x14ac:dyDescent="0.3">
      <c r="A350" s="87"/>
      <c r="B350" s="87"/>
      <c r="C350" s="87"/>
      <c r="D350" s="2" t="s">
        <v>91</v>
      </c>
      <c r="E350" s="7">
        <v>200000</v>
      </c>
      <c r="F350" s="3"/>
    </row>
    <row r="351" spans="1:6" ht="15.75" thickBot="1" x14ac:dyDescent="0.3">
      <c r="A351" s="19" t="s">
        <v>188</v>
      </c>
      <c r="B351" s="20"/>
      <c r="C351" s="19"/>
      <c r="D351" s="4"/>
      <c r="E351" s="8">
        <f>SUM(E344:E350)</f>
        <v>4515635</v>
      </c>
      <c r="F351" s="5">
        <f>SUM(F344:F350)</f>
        <v>4515635</v>
      </c>
    </row>
    <row r="352" spans="1:6" x14ac:dyDescent="0.25">
      <c r="A352" s="88">
        <v>8262536</v>
      </c>
      <c r="B352" s="88" t="s">
        <v>49</v>
      </c>
      <c r="C352" s="88" t="s">
        <v>50</v>
      </c>
      <c r="D352" s="2" t="s">
        <v>6</v>
      </c>
      <c r="E352" s="7">
        <v>67584</v>
      </c>
      <c r="F352" s="3"/>
    </row>
    <row r="353" spans="1:6" x14ac:dyDescent="0.25">
      <c r="A353" s="86"/>
      <c r="B353" s="86"/>
      <c r="C353" s="86"/>
      <c r="D353" s="2" t="s">
        <v>7</v>
      </c>
      <c r="E353" s="7">
        <v>46342</v>
      </c>
      <c r="F353" s="3"/>
    </row>
    <row r="354" spans="1:6" x14ac:dyDescent="0.25">
      <c r="A354" s="86"/>
      <c r="B354" s="86"/>
      <c r="C354" s="86"/>
      <c r="D354" s="2" t="s">
        <v>13</v>
      </c>
      <c r="E354" s="7">
        <v>168188</v>
      </c>
      <c r="F354" s="3"/>
    </row>
    <row r="355" spans="1:6" x14ac:dyDescent="0.25">
      <c r="A355" s="86"/>
      <c r="B355" s="86" t="s">
        <v>51</v>
      </c>
      <c r="C355" s="86" t="s">
        <v>53</v>
      </c>
      <c r="D355" s="2" t="s">
        <v>7</v>
      </c>
      <c r="E355" s="7">
        <v>46342</v>
      </c>
      <c r="F355" s="3"/>
    </row>
    <row r="356" spans="1:6" x14ac:dyDescent="0.25">
      <c r="A356" s="86"/>
      <c r="B356" s="86"/>
      <c r="C356" s="86"/>
      <c r="D356" s="2" t="s">
        <v>12</v>
      </c>
      <c r="E356" s="7">
        <v>9227</v>
      </c>
      <c r="F356" s="3"/>
    </row>
    <row r="357" spans="1:6" x14ac:dyDescent="0.25">
      <c r="A357" s="86"/>
      <c r="B357" s="86"/>
      <c r="C357" s="86"/>
      <c r="D357" s="2" t="s">
        <v>13</v>
      </c>
      <c r="E357" s="7"/>
      <c r="F357" s="3">
        <v>931577</v>
      </c>
    </row>
    <row r="358" spans="1:6" ht="15.75" thickBot="1" x14ac:dyDescent="0.3">
      <c r="A358" s="87"/>
      <c r="B358" s="87"/>
      <c r="C358" s="87"/>
      <c r="D358" s="2" t="s">
        <v>32</v>
      </c>
      <c r="E358" s="7">
        <v>593894</v>
      </c>
      <c r="F358" s="3"/>
    </row>
    <row r="359" spans="1:6" ht="15.75" thickBot="1" x14ac:dyDescent="0.3">
      <c r="A359" s="19" t="s">
        <v>189</v>
      </c>
      <c r="B359" s="20"/>
      <c r="C359" s="19"/>
      <c r="D359" s="4"/>
      <c r="E359" s="8">
        <f>SUM(E352:E358)</f>
        <v>931577</v>
      </c>
      <c r="F359" s="5">
        <f>SUM(F352:F358)</f>
        <v>931577</v>
      </c>
    </row>
    <row r="360" spans="1:6" x14ac:dyDescent="0.25">
      <c r="A360" s="88">
        <v>8262760</v>
      </c>
      <c r="B360" s="88" t="s">
        <v>17</v>
      </c>
      <c r="C360" s="88" t="s">
        <v>190</v>
      </c>
      <c r="D360" s="2" t="s">
        <v>7</v>
      </c>
      <c r="E360" s="7"/>
      <c r="F360" s="3">
        <v>100000</v>
      </c>
    </row>
    <row r="361" spans="1:6" x14ac:dyDescent="0.25">
      <c r="A361" s="86"/>
      <c r="B361" s="86"/>
      <c r="C361" s="86"/>
      <c r="D361" s="2" t="s">
        <v>61</v>
      </c>
      <c r="E361" s="7">
        <v>50000</v>
      </c>
      <c r="F361" s="3"/>
    </row>
    <row r="362" spans="1:6" x14ac:dyDescent="0.25">
      <c r="A362" s="86"/>
      <c r="B362" s="86"/>
      <c r="C362" s="86"/>
      <c r="D362" s="2" t="s">
        <v>12</v>
      </c>
      <c r="E362" s="7">
        <v>50000</v>
      </c>
      <c r="F362" s="3"/>
    </row>
    <row r="363" spans="1:6" x14ac:dyDescent="0.25">
      <c r="A363" s="86"/>
      <c r="B363" s="86"/>
      <c r="C363" s="86"/>
      <c r="D363" s="2" t="s">
        <v>23</v>
      </c>
      <c r="E363" s="7"/>
      <c r="F363" s="3">
        <v>100000</v>
      </c>
    </row>
    <row r="364" spans="1:6" ht="15.75" thickBot="1" x14ac:dyDescent="0.3">
      <c r="A364" s="87"/>
      <c r="B364" s="87"/>
      <c r="C364" s="87"/>
      <c r="D364" s="2" t="s">
        <v>141</v>
      </c>
      <c r="E364" s="7">
        <v>100000</v>
      </c>
      <c r="F364" s="3"/>
    </row>
    <row r="365" spans="1:6" ht="15.75" thickBot="1" x14ac:dyDescent="0.3">
      <c r="A365" s="19" t="s">
        <v>191</v>
      </c>
      <c r="B365" s="20"/>
      <c r="C365" s="19"/>
      <c r="D365" s="4"/>
      <c r="E365" s="8">
        <f>SUM(E360:E364)</f>
        <v>200000</v>
      </c>
      <c r="F365" s="5">
        <f>SUM(F360:F364)</f>
        <v>200000</v>
      </c>
    </row>
    <row r="366" spans="1:6" x14ac:dyDescent="0.25">
      <c r="A366" s="88">
        <v>8262796</v>
      </c>
      <c r="B366" s="88" t="s">
        <v>17</v>
      </c>
      <c r="C366" s="22" t="s">
        <v>192</v>
      </c>
      <c r="D366" s="2" t="s">
        <v>20</v>
      </c>
      <c r="E366" s="7">
        <v>131472</v>
      </c>
      <c r="F366" s="3"/>
    </row>
    <row r="367" spans="1:6" ht="15.75" thickBot="1" x14ac:dyDescent="0.3">
      <c r="A367" s="87"/>
      <c r="B367" s="87"/>
      <c r="C367" s="22" t="s">
        <v>193</v>
      </c>
      <c r="D367" s="2" t="s">
        <v>20</v>
      </c>
      <c r="E367" s="7"/>
      <c r="F367" s="3">
        <v>131472</v>
      </c>
    </row>
    <row r="368" spans="1:6" ht="15.75" thickBot="1" x14ac:dyDescent="0.3">
      <c r="A368" s="9" t="s">
        <v>194</v>
      </c>
      <c r="B368" s="10"/>
      <c r="C368" s="9"/>
      <c r="D368" s="10"/>
      <c r="E368" s="11">
        <f>SUM(E366:E367)</f>
        <v>131472</v>
      </c>
      <c r="F368" s="12">
        <f>SUM(F366:F367)</f>
        <v>131472</v>
      </c>
    </row>
    <row r="369" spans="1:6" ht="24.75" customHeight="1" thickBot="1" x14ac:dyDescent="0.3">
      <c r="A369" s="13" t="s">
        <v>195</v>
      </c>
      <c r="B369" s="14"/>
      <c r="C369" s="14"/>
      <c r="D369" s="14"/>
      <c r="E369" s="16">
        <f>SUBTOTAL(9,E368,E365,E359,E351,E343,E325,E322,E316,E311,E308,E301,E298,E295,E288,E285,E281,E278,E274,E253,E249,E246,E230,E220,E215,E212,E200,E197,E193,E185,E182,E179,E176,E169,E163,E156,E153,E149,E144,E141,E138,E130,E127,E121,E118,E115,E112,E107,E100,E76,E72,E69,E63,E58,E55,E30,E24,E19)</f>
        <v>127754958</v>
      </c>
      <c r="F369" s="15">
        <f>SUBTOTAL(9,F368,F365,F359,F351,F343,F325,F322,F316,F311,F308,F301,F298,F295,F288,F285,F281,F278,F274,F253,F249,F246,F230,F220,F215,F212,F200,F197,F193,F185,F182,F179,F176,F169,F163,F156,F153,F149,F144,F141,F138,F130,F127,F121,F118,F115,F112,F107,F100,F76,F72,F69,F63,F58,F55,F30,F24,F19)</f>
        <v>127754958</v>
      </c>
    </row>
  </sheetData>
  <autoFilter ref="A4:F368"/>
  <mergeCells count="178">
    <mergeCell ref="A360:A364"/>
    <mergeCell ref="B360:B364"/>
    <mergeCell ref="C360:C364"/>
    <mergeCell ref="A366:A367"/>
    <mergeCell ref="B366:B367"/>
    <mergeCell ref="A2:F2"/>
    <mergeCell ref="A344:A350"/>
    <mergeCell ref="B344:B350"/>
    <mergeCell ref="C344:C350"/>
    <mergeCell ref="A352:A358"/>
    <mergeCell ref="B352:B354"/>
    <mergeCell ref="B355:B358"/>
    <mergeCell ref="C352:C354"/>
    <mergeCell ref="C355:C358"/>
    <mergeCell ref="A323:A324"/>
    <mergeCell ref="B323:B324"/>
    <mergeCell ref="C323:C324"/>
    <mergeCell ref="A326:A342"/>
    <mergeCell ref="B326:B342"/>
    <mergeCell ref="C326:C342"/>
    <mergeCell ref="A309:A310"/>
    <mergeCell ref="B309:B310"/>
    <mergeCell ref="A312:A315"/>
    <mergeCell ref="B312:B315"/>
    <mergeCell ref="C312:C314"/>
    <mergeCell ref="A317:A321"/>
    <mergeCell ref="B317:B321"/>
    <mergeCell ref="C317:C321"/>
    <mergeCell ref="A299:A300"/>
    <mergeCell ref="B299:B300"/>
    <mergeCell ref="C299:C300"/>
    <mergeCell ref="A302:A307"/>
    <mergeCell ref="B302:B307"/>
    <mergeCell ref="C304:C307"/>
    <mergeCell ref="A289:A294"/>
    <mergeCell ref="B289:B294"/>
    <mergeCell ref="C289:C294"/>
    <mergeCell ref="A296:A297"/>
    <mergeCell ref="B296:B297"/>
    <mergeCell ref="C296:C297"/>
    <mergeCell ref="A282:A284"/>
    <mergeCell ref="B282:B284"/>
    <mergeCell ref="C282:C284"/>
    <mergeCell ref="A286:A287"/>
    <mergeCell ref="B286:B287"/>
    <mergeCell ref="C286:C287"/>
    <mergeCell ref="A275:A277"/>
    <mergeCell ref="B275:B277"/>
    <mergeCell ref="C275:C277"/>
    <mergeCell ref="A279:A280"/>
    <mergeCell ref="B279:B280"/>
    <mergeCell ref="C279:C280"/>
    <mergeCell ref="A254:A273"/>
    <mergeCell ref="B254:B273"/>
    <mergeCell ref="C254:C255"/>
    <mergeCell ref="C257:C259"/>
    <mergeCell ref="C260:C262"/>
    <mergeCell ref="C263:C265"/>
    <mergeCell ref="C266:C268"/>
    <mergeCell ref="C269:C271"/>
    <mergeCell ref="C272:C273"/>
    <mergeCell ref="A247:A248"/>
    <mergeCell ref="B247:B248"/>
    <mergeCell ref="C247:C248"/>
    <mergeCell ref="A250:A252"/>
    <mergeCell ref="B250:B252"/>
    <mergeCell ref="C250:C252"/>
    <mergeCell ref="A221:A229"/>
    <mergeCell ref="B221:B229"/>
    <mergeCell ref="C221:C229"/>
    <mergeCell ref="A231:A245"/>
    <mergeCell ref="B231:B245"/>
    <mergeCell ref="C231:C246"/>
    <mergeCell ref="A213:A214"/>
    <mergeCell ref="B213:B214"/>
    <mergeCell ref="C213:C214"/>
    <mergeCell ref="A216:A219"/>
    <mergeCell ref="B216:B219"/>
    <mergeCell ref="C216:C219"/>
    <mergeCell ref="A194:A196"/>
    <mergeCell ref="B194:B196"/>
    <mergeCell ref="A198:A199"/>
    <mergeCell ref="B198:B199"/>
    <mergeCell ref="C198:C199"/>
    <mergeCell ref="A201:A211"/>
    <mergeCell ref="B201:B211"/>
    <mergeCell ref="C201:C206"/>
    <mergeCell ref="C207:C211"/>
    <mergeCell ref="A186:A192"/>
    <mergeCell ref="B186:B192"/>
    <mergeCell ref="C186:C189"/>
    <mergeCell ref="B59:B62"/>
    <mergeCell ref="C59:C62"/>
    <mergeCell ref="A64:A68"/>
    <mergeCell ref="B64:B68"/>
    <mergeCell ref="C64:C68"/>
    <mergeCell ref="A70:A71"/>
    <mergeCell ref="B70:B71"/>
    <mergeCell ref="C70:C71"/>
    <mergeCell ref="A177:A178"/>
    <mergeCell ref="B177:B178"/>
    <mergeCell ref="C177:C178"/>
    <mergeCell ref="A180:A181"/>
    <mergeCell ref="B180:B181"/>
    <mergeCell ref="C180:C181"/>
    <mergeCell ref="A164:A168"/>
    <mergeCell ref="B164:B168"/>
    <mergeCell ref="C164:C168"/>
    <mergeCell ref="A170:A175"/>
    <mergeCell ref="B170:B175"/>
    <mergeCell ref="C170:C175"/>
    <mergeCell ref="A150:A152"/>
    <mergeCell ref="B150:B152"/>
    <mergeCell ref="C150:C152"/>
    <mergeCell ref="A157:A162"/>
    <mergeCell ref="B157:B162"/>
    <mergeCell ref="C157:C162"/>
    <mergeCell ref="A142:A143"/>
    <mergeCell ref="B142:B143"/>
    <mergeCell ref="C142:C143"/>
    <mergeCell ref="A145:A148"/>
    <mergeCell ref="B145:B148"/>
    <mergeCell ref="C145:C148"/>
    <mergeCell ref="A131:A137"/>
    <mergeCell ref="B131:B137"/>
    <mergeCell ref="C131:C133"/>
    <mergeCell ref="C134:C135"/>
    <mergeCell ref="C136:C137"/>
    <mergeCell ref="B139:B140"/>
    <mergeCell ref="A139:A140"/>
    <mergeCell ref="C139:C140"/>
    <mergeCell ref="A122:A126"/>
    <mergeCell ref="B122:B126"/>
    <mergeCell ref="C122:C126"/>
    <mergeCell ref="A128:A129"/>
    <mergeCell ref="B128:B129"/>
    <mergeCell ref="C128:C129"/>
    <mergeCell ref="A116:A117"/>
    <mergeCell ref="B116:B117"/>
    <mergeCell ref="C116:C117"/>
    <mergeCell ref="A119:A120"/>
    <mergeCell ref="B119:B120"/>
    <mergeCell ref="C119:C120"/>
    <mergeCell ref="A108:A111"/>
    <mergeCell ref="B108:B111"/>
    <mergeCell ref="C108:C111"/>
    <mergeCell ref="A113:A114"/>
    <mergeCell ref="B113:B114"/>
    <mergeCell ref="C113:C114"/>
    <mergeCell ref="A31:A54"/>
    <mergeCell ref="B31:B54"/>
    <mergeCell ref="C31:C54"/>
    <mergeCell ref="A101:A106"/>
    <mergeCell ref="B101:B106"/>
    <mergeCell ref="C101:C106"/>
    <mergeCell ref="B56:B57"/>
    <mergeCell ref="A56:A57"/>
    <mergeCell ref="C56:C57"/>
    <mergeCell ref="A59:A62"/>
    <mergeCell ref="A73:A75"/>
    <mergeCell ref="B74:B75"/>
    <mergeCell ref="A77:A99"/>
    <mergeCell ref="B77:B99"/>
    <mergeCell ref="C77:C99"/>
    <mergeCell ref="D3:D4"/>
    <mergeCell ref="E3:F3"/>
    <mergeCell ref="A5:A18"/>
    <mergeCell ref="B5:B18"/>
    <mergeCell ref="C5:C18"/>
    <mergeCell ref="A20:A23"/>
    <mergeCell ref="B20:B23"/>
    <mergeCell ref="C20:C23"/>
    <mergeCell ref="A25:A29"/>
    <mergeCell ref="B25:B29"/>
    <mergeCell ref="C25:C29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tabSelected="1" workbookViewId="0">
      <selection activeCell="B8" sqref="B8"/>
    </sheetView>
  </sheetViews>
  <sheetFormatPr defaultRowHeight="15" x14ac:dyDescent="0.25"/>
  <cols>
    <col min="1" max="1" width="12.85546875" bestFit="1" customWidth="1"/>
    <col min="2" max="2" width="54.5703125" customWidth="1"/>
    <col min="3" max="3" width="64.42578125" customWidth="1"/>
    <col min="4" max="4" width="26.140625" customWidth="1"/>
    <col min="5" max="5" width="57.28515625" customWidth="1"/>
    <col min="6" max="7" width="9.7109375" bestFit="1" customWidth="1"/>
    <col min="8" max="8" width="12.140625" bestFit="1" customWidth="1"/>
    <col min="9" max="10" width="11.85546875" bestFit="1" customWidth="1"/>
    <col min="11" max="11" width="9.85546875" bestFit="1" customWidth="1"/>
    <col min="12" max="13" width="9.28515625" bestFit="1" customWidth="1"/>
    <col min="14" max="15" width="10.7109375" bestFit="1" customWidth="1"/>
  </cols>
  <sheetData>
    <row r="1" spans="1:16" ht="15.75" thickBot="1" x14ac:dyDescent="0.3"/>
    <row r="2" spans="1:16" ht="15.75" thickBot="1" x14ac:dyDescent="0.3">
      <c r="A2" s="93" t="s">
        <v>444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6" ht="15.75" thickBot="1" x14ac:dyDescent="0.3">
      <c r="A3" s="110" t="s">
        <v>196</v>
      </c>
      <c r="B3" s="113" t="s">
        <v>197</v>
      </c>
      <c r="C3" s="110" t="s">
        <v>436</v>
      </c>
      <c r="D3" s="113" t="s">
        <v>437</v>
      </c>
      <c r="E3" s="110" t="s">
        <v>438</v>
      </c>
      <c r="F3" s="104" t="s">
        <v>443</v>
      </c>
      <c r="G3" s="105"/>
      <c r="H3" s="106"/>
      <c r="I3" s="107" t="s">
        <v>442</v>
      </c>
      <c r="J3" s="108"/>
      <c r="K3" s="109"/>
      <c r="L3" s="99" t="s">
        <v>203</v>
      </c>
      <c r="M3" s="100"/>
      <c r="N3" s="99" t="s">
        <v>206</v>
      </c>
      <c r="O3" s="101"/>
    </row>
    <row r="4" spans="1:16" x14ac:dyDescent="0.25">
      <c r="A4" s="111"/>
      <c r="B4" s="114"/>
      <c r="C4" s="111"/>
      <c r="D4" s="114"/>
      <c r="E4" s="111"/>
      <c r="F4" s="31" t="s">
        <v>439</v>
      </c>
      <c r="G4" s="32"/>
      <c r="H4" s="33" t="s">
        <v>440</v>
      </c>
      <c r="I4" s="31" t="s">
        <v>439</v>
      </c>
      <c r="J4" s="64"/>
      <c r="K4" s="65" t="s">
        <v>440</v>
      </c>
      <c r="L4" s="26" t="s">
        <v>439</v>
      </c>
      <c r="M4" s="68"/>
      <c r="N4" s="27" t="s">
        <v>439</v>
      </c>
      <c r="O4" s="25"/>
    </row>
    <row r="5" spans="1:16" ht="15.75" thickBot="1" x14ac:dyDescent="0.3">
      <c r="A5" s="112"/>
      <c r="B5" s="115"/>
      <c r="C5" s="112"/>
      <c r="D5" s="115"/>
      <c r="E5" s="112"/>
      <c r="F5" s="28" t="s">
        <v>441</v>
      </c>
      <c r="G5" s="24" t="s">
        <v>440</v>
      </c>
      <c r="H5" s="34"/>
      <c r="I5" s="28" t="s">
        <v>441</v>
      </c>
      <c r="J5" s="23" t="s">
        <v>440</v>
      </c>
      <c r="K5" s="29"/>
      <c r="L5" s="50" t="s">
        <v>441</v>
      </c>
      <c r="M5" s="69" t="s">
        <v>440</v>
      </c>
      <c r="N5" s="35" t="s">
        <v>441</v>
      </c>
      <c r="O5" s="36" t="s">
        <v>440</v>
      </c>
    </row>
    <row r="6" spans="1:16" x14ac:dyDescent="0.25">
      <c r="A6" s="118">
        <v>8153925</v>
      </c>
      <c r="B6" s="119" t="s">
        <v>447</v>
      </c>
      <c r="C6" s="120" t="s">
        <v>205</v>
      </c>
      <c r="D6" s="102" t="s">
        <v>206</v>
      </c>
      <c r="E6" s="56" t="s">
        <v>31</v>
      </c>
      <c r="F6" s="62"/>
      <c r="G6" s="42"/>
      <c r="H6" s="48"/>
      <c r="I6" s="62"/>
      <c r="J6" s="42"/>
      <c r="K6" s="67"/>
      <c r="L6" s="51"/>
      <c r="M6" s="70"/>
      <c r="N6" s="59"/>
      <c r="O6" s="46">
        <v>1300000</v>
      </c>
    </row>
    <row r="7" spans="1:16" ht="15.75" thickBot="1" x14ac:dyDescent="0.3">
      <c r="A7" s="121"/>
      <c r="B7" s="122"/>
      <c r="C7" s="123"/>
      <c r="D7" s="103"/>
      <c r="E7" s="57" t="s">
        <v>23</v>
      </c>
      <c r="F7" s="60"/>
      <c r="G7" s="41"/>
      <c r="H7" s="47"/>
      <c r="I7" s="60"/>
      <c r="J7" s="41"/>
      <c r="K7" s="47"/>
      <c r="L7" s="52"/>
      <c r="M7" s="71"/>
      <c r="N7" s="60">
        <v>1300000</v>
      </c>
      <c r="O7" s="47"/>
      <c r="P7" s="1"/>
    </row>
    <row r="8" spans="1:16" ht="15.75" thickBot="1" x14ac:dyDescent="0.3">
      <c r="A8" s="124" t="s">
        <v>207</v>
      </c>
      <c r="B8" s="125"/>
      <c r="C8" s="126"/>
      <c r="D8" s="78"/>
      <c r="E8" s="6"/>
      <c r="F8" s="61"/>
      <c r="G8" s="44"/>
      <c r="H8" s="45"/>
      <c r="I8" s="61"/>
      <c r="J8" s="44"/>
      <c r="K8" s="45"/>
      <c r="L8" s="53"/>
      <c r="M8" s="72"/>
      <c r="N8" s="61">
        <f>SUM(N6:N7)</f>
        <v>1300000</v>
      </c>
      <c r="O8" s="45">
        <f>SUM(O6:O7)</f>
        <v>1300000</v>
      </c>
      <c r="P8" s="1"/>
    </row>
    <row r="9" spans="1:16" x14ac:dyDescent="0.25">
      <c r="A9" s="127">
        <v>8154394</v>
      </c>
      <c r="B9" s="128" t="s">
        <v>208</v>
      </c>
      <c r="C9" s="129" t="s">
        <v>209</v>
      </c>
      <c r="D9" s="96" t="s">
        <v>206</v>
      </c>
      <c r="E9" s="58" t="s">
        <v>43</v>
      </c>
      <c r="F9" s="62"/>
      <c r="G9" s="42"/>
      <c r="H9" s="48"/>
      <c r="I9" s="62"/>
      <c r="J9" s="42"/>
      <c r="K9" s="48"/>
      <c r="L9" s="54"/>
      <c r="M9" s="73"/>
      <c r="N9" s="62"/>
      <c r="O9" s="48">
        <v>200000</v>
      </c>
      <c r="P9" s="1"/>
    </row>
    <row r="10" spans="1:16" ht="15.75" thickBot="1" x14ac:dyDescent="0.3">
      <c r="A10" s="130"/>
      <c r="B10" s="131"/>
      <c r="C10" s="132"/>
      <c r="D10" s="97"/>
      <c r="E10" s="57" t="s">
        <v>35</v>
      </c>
      <c r="F10" s="60"/>
      <c r="G10" s="41"/>
      <c r="H10" s="47"/>
      <c r="I10" s="60"/>
      <c r="J10" s="41"/>
      <c r="K10" s="47"/>
      <c r="L10" s="52"/>
      <c r="M10" s="71"/>
      <c r="N10" s="60">
        <v>200000</v>
      </c>
      <c r="O10" s="47"/>
      <c r="P10" s="1"/>
    </row>
    <row r="11" spans="1:16" ht="15.75" thickBot="1" x14ac:dyDescent="0.3">
      <c r="A11" s="124" t="s">
        <v>210</v>
      </c>
      <c r="B11" s="125"/>
      <c r="C11" s="126"/>
      <c r="D11" s="78"/>
      <c r="E11" s="6"/>
      <c r="F11" s="61"/>
      <c r="G11" s="44"/>
      <c r="H11" s="45"/>
      <c r="I11" s="61"/>
      <c r="J11" s="44"/>
      <c r="K11" s="45"/>
      <c r="L11" s="53"/>
      <c r="M11" s="72"/>
      <c r="N11" s="61">
        <f>SUM(N9:N10)</f>
        <v>200000</v>
      </c>
      <c r="O11" s="45">
        <f>SUM(O9:O10)</f>
        <v>200000</v>
      </c>
      <c r="P11" s="1"/>
    </row>
    <row r="12" spans="1:16" x14ac:dyDescent="0.25">
      <c r="A12" s="127">
        <v>8154911</v>
      </c>
      <c r="B12" s="128" t="s">
        <v>446</v>
      </c>
      <c r="C12" s="129" t="s">
        <v>211</v>
      </c>
      <c r="D12" s="96" t="s">
        <v>206</v>
      </c>
      <c r="E12" s="58" t="s">
        <v>23</v>
      </c>
      <c r="F12" s="62"/>
      <c r="G12" s="42"/>
      <c r="H12" s="48"/>
      <c r="I12" s="62"/>
      <c r="J12" s="42"/>
      <c r="K12" s="48"/>
      <c r="L12" s="54"/>
      <c r="M12" s="73"/>
      <c r="N12" s="62"/>
      <c r="O12" s="48">
        <v>234817</v>
      </c>
      <c r="P12" s="1"/>
    </row>
    <row r="13" spans="1:16" ht="15.75" thickBot="1" x14ac:dyDescent="0.3">
      <c r="A13" s="130"/>
      <c r="B13" s="131"/>
      <c r="C13" s="132"/>
      <c r="D13" s="97"/>
      <c r="E13" s="57" t="s">
        <v>35</v>
      </c>
      <c r="F13" s="60"/>
      <c r="G13" s="41"/>
      <c r="H13" s="47"/>
      <c r="I13" s="60"/>
      <c r="J13" s="41"/>
      <c r="K13" s="47"/>
      <c r="L13" s="52"/>
      <c r="M13" s="71"/>
      <c r="N13" s="60">
        <v>234817</v>
      </c>
      <c r="O13" s="47"/>
      <c r="P13" s="1"/>
    </row>
    <row r="14" spans="1:16" ht="15.75" thickBot="1" x14ac:dyDescent="0.3">
      <c r="A14" s="124" t="s">
        <v>212</v>
      </c>
      <c r="B14" s="125"/>
      <c r="C14" s="126"/>
      <c r="D14" s="78"/>
      <c r="E14" s="6"/>
      <c r="F14" s="61"/>
      <c r="G14" s="44"/>
      <c r="H14" s="45"/>
      <c r="I14" s="61"/>
      <c r="J14" s="44"/>
      <c r="K14" s="45"/>
      <c r="L14" s="53"/>
      <c r="M14" s="72"/>
      <c r="N14" s="61">
        <f>SUM(N12:N13)</f>
        <v>234817</v>
      </c>
      <c r="O14" s="45">
        <f>SUM(O12:O13)</f>
        <v>234817</v>
      </c>
      <c r="P14" s="1"/>
    </row>
    <row r="15" spans="1:16" x14ac:dyDescent="0.25">
      <c r="A15" s="127">
        <v>8155060</v>
      </c>
      <c r="B15" s="128" t="s">
        <v>446</v>
      </c>
      <c r="C15" s="129" t="s">
        <v>213</v>
      </c>
      <c r="D15" s="96" t="s">
        <v>214</v>
      </c>
      <c r="E15" s="58" t="s">
        <v>13</v>
      </c>
      <c r="F15" s="62"/>
      <c r="G15" s="42">
        <v>2646360</v>
      </c>
      <c r="H15" s="48"/>
      <c r="I15" s="62"/>
      <c r="J15" s="42"/>
      <c r="K15" s="48"/>
      <c r="L15" s="54"/>
      <c r="M15" s="73"/>
      <c r="N15" s="62"/>
      <c r="O15" s="48"/>
      <c r="P15" s="1"/>
    </row>
    <row r="16" spans="1:16" ht="15.75" thickBot="1" x14ac:dyDescent="0.3">
      <c r="A16" s="130"/>
      <c r="B16" s="131"/>
      <c r="C16" s="132"/>
      <c r="D16" s="97"/>
      <c r="E16" s="57" t="s">
        <v>107</v>
      </c>
      <c r="F16" s="60">
        <v>2646360</v>
      </c>
      <c r="G16" s="41"/>
      <c r="H16" s="47"/>
      <c r="I16" s="60"/>
      <c r="J16" s="41"/>
      <c r="K16" s="47"/>
      <c r="L16" s="52"/>
      <c r="M16" s="71"/>
      <c r="N16" s="60"/>
      <c r="O16" s="47"/>
      <c r="P16" s="1"/>
    </row>
    <row r="17" spans="1:16" ht="15.75" thickBot="1" x14ac:dyDescent="0.3">
      <c r="A17" s="124" t="s">
        <v>215</v>
      </c>
      <c r="B17" s="125"/>
      <c r="C17" s="126"/>
      <c r="D17" s="78"/>
      <c r="E17" s="6"/>
      <c r="F17" s="61">
        <f>SUM(F15:F16)</f>
        <v>2646360</v>
      </c>
      <c r="G17" s="44">
        <f>SUM(G15:G16)</f>
        <v>2646360</v>
      </c>
      <c r="H17" s="45"/>
      <c r="I17" s="61"/>
      <c r="J17" s="44"/>
      <c r="K17" s="45"/>
      <c r="L17" s="53"/>
      <c r="M17" s="72"/>
      <c r="N17" s="61"/>
      <c r="O17" s="45"/>
      <c r="P17" s="1"/>
    </row>
    <row r="18" spans="1:16" x14ac:dyDescent="0.25">
      <c r="A18" s="127">
        <v>8155111</v>
      </c>
      <c r="B18" s="128" t="s">
        <v>83</v>
      </c>
      <c r="C18" s="129" t="s">
        <v>216</v>
      </c>
      <c r="D18" s="96" t="s">
        <v>206</v>
      </c>
      <c r="E18" s="58" t="s">
        <v>54</v>
      </c>
      <c r="F18" s="62"/>
      <c r="G18" s="42"/>
      <c r="H18" s="48"/>
      <c r="I18" s="62"/>
      <c r="J18" s="42"/>
      <c r="K18" s="48"/>
      <c r="L18" s="54"/>
      <c r="M18" s="73"/>
      <c r="N18" s="62">
        <v>196885</v>
      </c>
      <c r="O18" s="48"/>
      <c r="P18" s="1"/>
    </row>
    <row r="19" spans="1:16" x14ac:dyDescent="0.25">
      <c r="A19" s="121"/>
      <c r="B19" s="133"/>
      <c r="C19" s="123"/>
      <c r="D19" s="98"/>
      <c r="E19" s="56" t="s">
        <v>7</v>
      </c>
      <c r="F19" s="59"/>
      <c r="G19" s="40"/>
      <c r="H19" s="46"/>
      <c r="I19" s="59"/>
      <c r="J19" s="40"/>
      <c r="K19" s="46"/>
      <c r="L19" s="51"/>
      <c r="M19" s="70"/>
      <c r="N19" s="59"/>
      <c r="O19" s="46">
        <v>68125</v>
      </c>
      <c r="P19" s="1"/>
    </row>
    <row r="20" spans="1:16" x14ac:dyDescent="0.25">
      <c r="A20" s="121"/>
      <c r="B20" s="133"/>
      <c r="C20" s="123"/>
      <c r="D20" s="98"/>
      <c r="E20" s="56" t="s">
        <v>60</v>
      </c>
      <c r="F20" s="59"/>
      <c r="G20" s="40"/>
      <c r="H20" s="46"/>
      <c r="I20" s="59"/>
      <c r="J20" s="40"/>
      <c r="K20" s="46"/>
      <c r="L20" s="51"/>
      <c r="M20" s="70"/>
      <c r="N20" s="59"/>
      <c r="O20" s="46">
        <v>6000</v>
      </c>
      <c r="P20" s="1"/>
    </row>
    <row r="21" spans="1:16" x14ac:dyDescent="0.25">
      <c r="A21" s="121"/>
      <c r="B21" s="133"/>
      <c r="C21" s="123"/>
      <c r="D21" s="98"/>
      <c r="E21" s="56" t="s">
        <v>91</v>
      </c>
      <c r="F21" s="59"/>
      <c r="G21" s="40"/>
      <c r="H21" s="46"/>
      <c r="I21" s="59"/>
      <c r="J21" s="40"/>
      <c r="K21" s="46"/>
      <c r="L21" s="51"/>
      <c r="M21" s="70"/>
      <c r="N21" s="59">
        <v>350000</v>
      </c>
      <c r="O21" s="46"/>
      <c r="P21" s="1"/>
    </row>
    <row r="22" spans="1:16" x14ac:dyDescent="0.25">
      <c r="A22" s="121"/>
      <c r="B22" s="133"/>
      <c r="C22" s="123"/>
      <c r="D22" s="98"/>
      <c r="E22" s="56" t="s">
        <v>31</v>
      </c>
      <c r="F22" s="59"/>
      <c r="G22" s="40"/>
      <c r="H22" s="46"/>
      <c r="I22" s="59"/>
      <c r="J22" s="40"/>
      <c r="K22" s="46"/>
      <c r="L22" s="51"/>
      <c r="M22" s="70"/>
      <c r="N22" s="59"/>
      <c r="O22" s="46">
        <v>112460</v>
      </c>
      <c r="P22" s="1"/>
    </row>
    <row r="23" spans="1:16" ht="15.75" thickBot="1" x14ac:dyDescent="0.3">
      <c r="A23" s="130"/>
      <c r="B23" s="131"/>
      <c r="C23" s="132"/>
      <c r="D23" s="97"/>
      <c r="E23" s="57" t="s">
        <v>23</v>
      </c>
      <c r="F23" s="60"/>
      <c r="G23" s="41"/>
      <c r="H23" s="47"/>
      <c r="I23" s="60"/>
      <c r="J23" s="41"/>
      <c r="K23" s="47"/>
      <c r="L23" s="52"/>
      <c r="M23" s="71"/>
      <c r="N23" s="60"/>
      <c r="O23" s="47">
        <v>360300</v>
      </c>
      <c r="P23" s="1"/>
    </row>
    <row r="24" spans="1:16" ht="15.75" thickBot="1" x14ac:dyDescent="0.3">
      <c r="A24" s="124" t="s">
        <v>217</v>
      </c>
      <c r="B24" s="125"/>
      <c r="C24" s="126"/>
      <c r="D24" s="78"/>
      <c r="E24" s="6"/>
      <c r="F24" s="61"/>
      <c r="G24" s="44"/>
      <c r="H24" s="45"/>
      <c r="I24" s="61"/>
      <c r="J24" s="44"/>
      <c r="K24" s="45"/>
      <c r="L24" s="53"/>
      <c r="M24" s="72"/>
      <c r="N24" s="61">
        <f>SUM(N18:N23)</f>
        <v>546885</v>
      </c>
      <c r="O24" s="45">
        <f>SUM(O18:O23)</f>
        <v>546885</v>
      </c>
      <c r="P24" s="1"/>
    </row>
    <row r="25" spans="1:16" x14ac:dyDescent="0.25">
      <c r="A25" s="127">
        <v>8155166</v>
      </c>
      <c r="B25" s="128" t="s">
        <v>446</v>
      </c>
      <c r="C25" s="129" t="s">
        <v>218</v>
      </c>
      <c r="D25" s="96" t="s">
        <v>214</v>
      </c>
      <c r="E25" s="58" t="s">
        <v>59</v>
      </c>
      <c r="F25" s="62"/>
      <c r="G25" s="42">
        <v>858311</v>
      </c>
      <c r="H25" s="48"/>
      <c r="I25" s="62"/>
      <c r="J25" s="42"/>
      <c r="K25" s="48"/>
      <c r="L25" s="54"/>
      <c r="M25" s="73"/>
      <c r="N25" s="62"/>
      <c r="O25" s="48"/>
      <c r="P25" s="1"/>
    </row>
    <row r="26" spans="1:16" x14ac:dyDescent="0.25">
      <c r="A26" s="121"/>
      <c r="B26" s="133"/>
      <c r="C26" s="123"/>
      <c r="D26" s="98"/>
      <c r="E26" s="56" t="s">
        <v>11</v>
      </c>
      <c r="F26" s="59">
        <v>250000</v>
      </c>
      <c r="G26" s="40"/>
      <c r="H26" s="46"/>
      <c r="I26" s="59"/>
      <c r="J26" s="40"/>
      <c r="K26" s="46"/>
      <c r="L26" s="51"/>
      <c r="M26" s="70"/>
      <c r="N26" s="59"/>
      <c r="O26" s="46"/>
      <c r="P26" s="1"/>
    </row>
    <row r="27" spans="1:16" ht="15.75" thickBot="1" x14ac:dyDescent="0.3">
      <c r="A27" s="130"/>
      <c r="B27" s="131"/>
      <c r="C27" s="132"/>
      <c r="D27" s="97"/>
      <c r="E27" s="57" t="s">
        <v>35</v>
      </c>
      <c r="F27" s="60">
        <v>608311</v>
      </c>
      <c r="G27" s="41"/>
      <c r="H27" s="47"/>
      <c r="I27" s="60"/>
      <c r="J27" s="41"/>
      <c r="K27" s="47"/>
      <c r="L27" s="52"/>
      <c r="M27" s="71"/>
      <c r="N27" s="60"/>
      <c r="O27" s="47"/>
      <c r="P27" s="1"/>
    </row>
    <row r="28" spans="1:16" ht="15.75" thickBot="1" x14ac:dyDescent="0.3">
      <c r="A28" s="124" t="s">
        <v>219</v>
      </c>
      <c r="B28" s="125"/>
      <c r="C28" s="126"/>
      <c r="D28" s="78"/>
      <c r="E28" s="6"/>
      <c r="F28" s="61">
        <f>SUM(F25:F27)</f>
        <v>858311</v>
      </c>
      <c r="G28" s="44">
        <f>SUM(G25:G27)</f>
        <v>858311</v>
      </c>
      <c r="H28" s="45"/>
      <c r="I28" s="61"/>
      <c r="J28" s="44"/>
      <c r="K28" s="45"/>
      <c r="L28" s="53"/>
      <c r="M28" s="72"/>
      <c r="N28" s="61"/>
      <c r="O28" s="45"/>
      <c r="P28" s="1"/>
    </row>
    <row r="29" spans="1:16" x14ac:dyDescent="0.25">
      <c r="A29" s="127">
        <v>8155174</v>
      </c>
      <c r="B29" s="128" t="s">
        <v>446</v>
      </c>
      <c r="C29" s="129" t="s">
        <v>220</v>
      </c>
      <c r="D29" s="96" t="s">
        <v>214</v>
      </c>
      <c r="E29" s="58" t="s">
        <v>107</v>
      </c>
      <c r="F29" s="62">
        <v>187520</v>
      </c>
      <c r="G29" s="42"/>
      <c r="H29" s="48"/>
      <c r="I29" s="62"/>
      <c r="J29" s="42"/>
      <c r="K29" s="48"/>
      <c r="L29" s="54"/>
      <c r="M29" s="73"/>
      <c r="N29" s="62"/>
      <c r="O29" s="48"/>
      <c r="P29" s="1"/>
    </row>
    <row r="30" spans="1:16" ht="15.75" thickBot="1" x14ac:dyDescent="0.3">
      <c r="A30" s="130"/>
      <c r="B30" s="131"/>
      <c r="C30" s="132"/>
      <c r="D30" s="97"/>
      <c r="E30" s="57" t="s">
        <v>221</v>
      </c>
      <c r="F30" s="60"/>
      <c r="G30" s="41">
        <v>187520</v>
      </c>
      <c r="H30" s="47"/>
      <c r="I30" s="60"/>
      <c r="J30" s="41"/>
      <c r="K30" s="47"/>
      <c r="L30" s="52"/>
      <c r="M30" s="71"/>
      <c r="N30" s="60"/>
      <c r="O30" s="47"/>
      <c r="P30" s="1"/>
    </row>
    <row r="31" spans="1:16" ht="15.75" thickBot="1" x14ac:dyDescent="0.3">
      <c r="A31" s="124" t="s">
        <v>222</v>
      </c>
      <c r="B31" s="125"/>
      <c r="C31" s="126"/>
      <c r="D31" s="78"/>
      <c r="E31" s="6"/>
      <c r="F31" s="61">
        <f>SUM(F29:F30)</f>
        <v>187520</v>
      </c>
      <c r="G31" s="44">
        <f>SUM(G29:G30)</f>
        <v>187520</v>
      </c>
      <c r="H31" s="45"/>
      <c r="I31" s="61"/>
      <c r="J31" s="44"/>
      <c r="K31" s="45"/>
      <c r="L31" s="53"/>
      <c r="M31" s="72"/>
      <c r="N31" s="61"/>
      <c r="O31" s="45"/>
      <c r="P31" s="1"/>
    </row>
    <row r="32" spans="1:16" x14ac:dyDescent="0.25">
      <c r="A32" s="127">
        <v>8155207</v>
      </c>
      <c r="B32" s="128" t="s">
        <v>446</v>
      </c>
      <c r="C32" s="129" t="s">
        <v>223</v>
      </c>
      <c r="D32" s="96" t="s">
        <v>206</v>
      </c>
      <c r="E32" s="58" t="s">
        <v>91</v>
      </c>
      <c r="F32" s="62"/>
      <c r="G32" s="42"/>
      <c r="H32" s="48"/>
      <c r="I32" s="62"/>
      <c r="J32" s="42"/>
      <c r="K32" s="48"/>
      <c r="L32" s="54"/>
      <c r="M32" s="73"/>
      <c r="N32" s="62">
        <v>188828</v>
      </c>
      <c r="O32" s="48"/>
      <c r="P32" s="1"/>
    </row>
    <row r="33" spans="1:16" ht="15.75" thickBot="1" x14ac:dyDescent="0.3">
      <c r="A33" s="130"/>
      <c r="B33" s="131"/>
      <c r="C33" s="132"/>
      <c r="D33" s="97"/>
      <c r="E33" s="57" t="s">
        <v>23</v>
      </c>
      <c r="F33" s="60"/>
      <c r="G33" s="41"/>
      <c r="H33" s="47"/>
      <c r="I33" s="60"/>
      <c r="J33" s="41"/>
      <c r="K33" s="47"/>
      <c r="L33" s="52"/>
      <c r="M33" s="71"/>
      <c r="N33" s="60"/>
      <c r="O33" s="47">
        <v>188828</v>
      </c>
      <c r="P33" s="1"/>
    </row>
    <row r="34" spans="1:16" ht="15.75" thickBot="1" x14ac:dyDescent="0.3">
      <c r="A34" s="124" t="s">
        <v>224</v>
      </c>
      <c r="B34" s="125"/>
      <c r="C34" s="126"/>
      <c r="D34" s="78"/>
      <c r="E34" s="6"/>
      <c r="F34" s="61"/>
      <c r="G34" s="44"/>
      <c r="H34" s="45"/>
      <c r="I34" s="61"/>
      <c r="J34" s="44"/>
      <c r="K34" s="45"/>
      <c r="L34" s="53"/>
      <c r="M34" s="72"/>
      <c r="N34" s="61">
        <f>SUM(N32:N33)</f>
        <v>188828</v>
      </c>
      <c r="O34" s="45">
        <f>SUM(O32:O33)</f>
        <v>188828</v>
      </c>
      <c r="P34" s="1"/>
    </row>
    <row r="35" spans="1:16" x14ac:dyDescent="0.25">
      <c r="A35" s="127">
        <v>8155273</v>
      </c>
      <c r="B35" s="128" t="s">
        <v>17</v>
      </c>
      <c r="C35" s="129" t="s">
        <v>225</v>
      </c>
      <c r="D35" s="96" t="s">
        <v>226</v>
      </c>
      <c r="E35" s="58" t="s">
        <v>42</v>
      </c>
      <c r="F35" s="62"/>
      <c r="G35" s="42">
        <v>2000000</v>
      </c>
      <c r="H35" s="48"/>
      <c r="I35" s="62"/>
      <c r="J35" s="42"/>
      <c r="K35" s="48"/>
      <c r="L35" s="54"/>
      <c r="M35" s="73"/>
      <c r="N35" s="62"/>
      <c r="O35" s="48"/>
      <c r="P35" s="1"/>
    </row>
    <row r="36" spans="1:16" ht="15.75" thickBot="1" x14ac:dyDescent="0.3">
      <c r="A36" s="130"/>
      <c r="B36" s="131"/>
      <c r="C36" s="132"/>
      <c r="D36" s="97"/>
      <c r="E36" s="57" t="s">
        <v>69</v>
      </c>
      <c r="F36" s="60">
        <v>2000000</v>
      </c>
      <c r="G36" s="41"/>
      <c r="H36" s="47"/>
      <c r="I36" s="60"/>
      <c r="J36" s="41"/>
      <c r="K36" s="47"/>
      <c r="L36" s="52"/>
      <c r="M36" s="71"/>
      <c r="N36" s="60"/>
      <c r="O36" s="47"/>
      <c r="P36" s="1"/>
    </row>
    <row r="37" spans="1:16" ht="15.75" thickBot="1" x14ac:dyDescent="0.3">
      <c r="A37" s="124" t="s">
        <v>227</v>
      </c>
      <c r="B37" s="125"/>
      <c r="C37" s="126"/>
      <c r="D37" s="78"/>
      <c r="E37" s="6"/>
      <c r="F37" s="61">
        <f>SUM(F35:F36)</f>
        <v>2000000</v>
      </c>
      <c r="G37" s="44">
        <f>SUM(G35:G36)</f>
        <v>2000000</v>
      </c>
      <c r="H37" s="45"/>
      <c r="I37" s="61"/>
      <c r="J37" s="44"/>
      <c r="K37" s="45"/>
      <c r="L37" s="53"/>
      <c r="M37" s="72"/>
      <c r="N37" s="61"/>
      <c r="O37" s="45"/>
      <c r="P37" s="1"/>
    </row>
    <row r="38" spans="1:16" x14ac:dyDescent="0.25">
      <c r="A38" s="127">
        <v>8158029</v>
      </c>
      <c r="B38" s="128" t="s">
        <v>40</v>
      </c>
      <c r="C38" s="129" t="s">
        <v>228</v>
      </c>
      <c r="D38" s="96" t="s">
        <v>229</v>
      </c>
      <c r="E38" s="58" t="s">
        <v>230</v>
      </c>
      <c r="F38" s="62"/>
      <c r="G38" s="42"/>
      <c r="H38" s="48">
        <v>5091740</v>
      </c>
      <c r="I38" s="62"/>
      <c r="J38" s="42"/>
      <c r="K38" s="48"/>
      <c r="L38" s="54"/>
      <c r="M38" s="73"/>
      <c r="N38" s="62"/>
      <c r="O38" s="48"/>
      <c r="P38" s="1"/>
    </row>
    <row r="39" spans="1:16" x14ac:dyDescent="0.25">
      <c r="A39" s="121"/>
      <c r="B39" s="133"/>
      <c r="C39" s="123"/>
      <c r="D39" s="98"/>
      <c r="E39" s="56" t="s">
        <v>11</v>
      </c>
      <c r="F39" s="59"/>
      <c r="G39" s="40"/>
      <c r="H39" s="46">
        <v>782224</v>
      </c>
      <c r="I39" s="59"/>
      <c r="J39" s="40"/>
      <c r="K39" s="46"/>
      <c r="L39" s="51"/>
      <c r="M39" s="70"/>
      <c r="N39" s="59"/>
      <c r="O39" s="46"/>
      <c r="P39" s="1"/>
    </row>
    <row r="40" spans="1:16" ht="15.75" thickBot="1" x14ac:dyDescent="0.3">
      <c r="A40" s="130"/>
      <c r="B40" s="131"/>
      <c r="C40" s="132"/>
      <c r="D40" s="97"/>
      <c r="E40" s="57" t="s">
        <v>110</v>
      </c>
      <c r="F40" s="60"/>
      <c r="G40" s="41"/>
      <c r="H40" s="47">
        <v>6679400</v>
      </c>
      <c r="I40" s="60"/>
      <c r="J40" s="41"/>
      <c r="K40" s="47"/>
      <c r="L40" s="52"/>
      <c r="M40" s="71"/>
      <c r="N40" s="60"/>
      <c r="O40" s="47"/>
      <c r="P40" s="1"/>
    </row>
    <row r="41" spans="1:16" ht="15.75" thickBot="1" x14ac:dyDescent="0.3">
      <c r="A41" s="124" t="s">
        <v>231</v>
      </c>
      <c r="B41" s="125"/>
      <c r="C41" s="126"/>
      <c r="D41" s="78"/>
      <c r="E41" s="6"/>
      <c r="F41" s="61"/>
      <c r="G41" s="44"/>
      <c r="H41" s="45">
        <v>12553364</v>
      </c>
      <c r="I41" s="61"/>
      <c r="J41" s="44"/>
      <c r="K41" s="45"/>
      <c r="L41" s="53"/>
      <c r="M41" s="72"/>
      <c r="N41" s="61"/>
      <c r="O41" s="45"/>
      <c r="P41" s="1"/>
    </row>
    <row r="42" spans="1:16" x14ac:dyDescent="0.25">
      <c r="A42" s="127">
        <v>8158051</v>
      </c>
      <c r="B42" s="128" t="s">
        <v>40</v>
      </c>
      <c r="C42" s="129" t="s">
        <v>232</v>
      </c>
      <c r="D42" s="96" t="s">
        <v>229</v>
      </c>
      <c r="E42" s="58" t="s">
        <v>63</v>
      </c>
      <c r="F42" s="62"/>
      <c r="G42" s="42"/>
      <c r="H42" s="48">
        <v>4987500</v>
      </c>
      <c r="I42" s="62"/>
      <c r="J42" s="42"/>
      <c r="K42" s="48"/>
      <c r="L42" s="54"/>
      <c r="M42" s="73"/>
      <c r="N42" s="62"/>
      <c r="O42" s="48"/>
      <c r="P42" s="1"/>
    </row>
    <row r="43" spans="1:16" ht="15.75" thickBot="1" x14ac:dyDescent="0.3">
      <c r="A43" s="130"/>
      <c r="B43" s="131"/>
      <c r="C43" s="132"/>
      <c r="D43" s="97"/>
      <c r="E43" s="57" t="s">
        <v>110</v>
      </c>
      <c r="F43" s="60"/>
      <c r="G43" s="41"/>
      <c r="H43" s="47">
        <v>10375544</v>
      </c>
      <c r="I43" s="60"/>
      <c r="J43" s="41"/>
      <c r="K43" s="47"/>
      <c r="L43" s="52"/>
      <c r="M43" s="71"/>
      <c r="N43" s="60"/>
      <c r="O43" s="47"/>
      <c r="P43" s="1"/>
    </row>
    <row r="44" spans="1:16" ht="15.75" thickBot="1" x14ac:dyDescent="0.3">
      <c r="A44" s="124" t="s">
        <v>233</v>
      </c>
      <c r="B44" s="125"/>
      <c r="C44" s="126"/>
      <c r="D44" s="78"/>
      <c r="E44" s="6"/>
      <c r="F44" s="61"/>
      <c r="G44" s="44"/>
      <c r="H44" s="45">
        <v>15363044</v>
      </c>
      <c r="I44" s="61"/>
      <c r="J44" s="44"/>
      <c r="K44" s="45"/>
      <c r="L44" s="53"/>
      <c r="M44" s="72"/>
      <c r="N44" s="61"/>
      <c r="O44" s="45"/>
      <c r="P44" s="1"/>
    </row>
    <row r="45" spans="1:16" x14ac:dyDescent="0.25">
      <c r="A45" s="127">
        <v>8158063</v>
      </c>
      <c r="B45" s="128" t="s">
        <v>40</v>
      </c>
      <c r="C45" s="129" t="s">
        <v>234</v>
      </c>
      <c r="D45" s="96" t="s">
        <v>229</v>
      </c>
      <c r="E45" s="58" t="s">
        <v>2</v>
      </c>
      <c r="F45" s="62"/>
      <c r="G45" s="42"/>
      <c r="H45" s="48">
        <v>2960503</v>
      </c>
      <c r="I45" s="62"/>
      <c r="J45" s="42"/>
      <c r="K45" s="48"/>
      <c r="L45" s="54"/>
      <c r="M45" s="73"/>
      <c r="N45" s="62"/>
      <c r="O45" s="48"/>
      <c r="P45" s="1"/>
    </row>
    <row r="46" spans="1:16" x14ac:dyDescent="0.25">
      <c r="A46" s="121"/>
      <c r="B46" s="133"/>
      <c r="C46" s="123"/>
      <c r="D46" s="98"/>
      <c r="E46" s="56" t="s">
        <v>20</v>
      </c>
      <c r="F46" s="59"/>
      <c r="G46" s="40"/>
      <c r="H46" s="46">
        <v>179671</v>
      </c>
      <c r="I46" s="59"/>
      <c r="J46" s="40"/>
      <c r="K46" s="46"/>
      <c r="L46" s="51"/>
      <c r="M46" s="70"/>
      <c r="N46" s="59"/>
      <c r="O46" s="46"/>
      <c r="P46" s="1"/>
    </row>
    <row r="47" spans="1:16" x14ac:dyDescent="0.25">
      <c r="A47" s="121"/>
      <c r="B47" s="133"/>
      <c r="C47" s="123"/>
      <c r="D47" s="98"/>
      <c r="E47" s="56" t="s">
        <v>62</v>
      </c>
      <c r="F47" s="59"/>
      <c r="G47" s="40"/>
      <c r="H47" s="46">
        <v>50235</v>
      </c>
      <c r="I47" s="59"/>
      <c r="J47" s="40"/>
      <c r="K47" s="46"/>
      <c r="L47" s="51"/>
      <c r="M47" s="70"/>
      <c r="N47" s="59"/>
      <c r="O47" s="46"/>
      <c r="P47" s="1"/>
    </row>
    <row r="48" spans="1:16" x14ac:dyDescent="0.25">
      <c r="A48" s="121"/>
      <c r="B48" s="133"/>
      <c r="C48" s="123"/>
      <c r="D48" s="98"/>
      <c r="E48" s="56" t="s">
        <v>22</v>
      </c>
      <c r="F48" s="59"/>
      <c r="G48" s="40"/>
      <c r="H48" s="46">
        <v>15823</v>
      </c>
      <c r="I48" s="59"/>
      <c r="J48" s="40"/>
      <c r="K48" s="46"/>
      <c r="L48" s="51"/>
      <c r="M48" s="70"/>
      <c r="N48" s="59"/>
      <c r="O48" s="46"/>
      <c r="P48" s="1"/>
    </row>
    <row r="49" spans="1:16" x14ac:dyDescent="0.25">
      <c r="A49" s="121"/>
      <c r="B49" s="133"/>
      <c r="C49" s="123"/>
      <c r="D49" s="98"/>
      <c r="E49" s="56" t="s">
        <v>31</v>
      </c>
      <c r="F49" s="59"/>
      <c r="G49" s="40"/>
      <c r="H49" s="46">
        <v>313766</v>
      </c>
      <c r="I49" s="59"/>
      <c r="J49" s="40"/>
      <c r="K49" s="46"/>
      <c r="L49" s="51"/>
      <c r="M49" s="70"/>
      <c r="N49" s="59"/>
      <c r="O49" s="46"/>
      <c r="P49" s="1"/>
    </row>
    <row r="50" spans="1:16" x14ac:dyDescent="0.25">
      <c r="A50" s="121"/>
      <c r="B50" s="133"/>
      <c r="C50" s="123"/>
      <c r="D50" s="98"/>
      <c r="E50" s="56" t="s">
        <v>63</v>
      </c>
      <c r="F50" s="59"/>
      <c r="G50" s="40"/>
      <c r="H50" s="46">
        <v>835231</v>
      </c>
      <c r="I50" s="59"/>
      <c r="J50" s="40"/>
      <c r="K50" s="46"/>
      <c r="L50" s="51"/>
      <c r="M50" s="70"/>
      <c r="N50" s="59"/>
      <c r="O50" s="46"/>
      <c r="P50" s="1"/>
    </row>
    <row r="51" spans="1:16" x14ac:dyDescent="0.25">
      <c r="A51" s="121"/>
      <c r="B51" s="133"/>
      <c r="C51" s="123"/>
      <c r="D51" s="98"/>
      <c r="E51" s="56" t="s">
        <v>221</v>
      </c>
      <c r="F51" s="59"/>
      <c r="G51" s="40"/>
      <c r="H51" s="46">
        <v>360965</v>
      </c>
      <c r="I51" s="59"/>
      <c r="J51" s="40"/>
      <c r="K51" s="46"/>
      <c r="L51" s="51"/>
      <c r="M51" s="70"/>
      <c r="N51" s="59"/>
      <c r="O51" s="46"/>
      <c r="P51" s="1"/>
    </row>
    <row r="52" spans="1:16" ht="15.75" thickBot="1" x14ac:dyDescent="0.3">
      <c r="A52" s="130"/>
      <c r="B52" s="131"/>
      <c r="C52" s="132"/>
      <c r="D52" s="97"/>
      <c r="E52" s="57" t="s">
        <v>35</v>
      </c>
      <c r="F52" s="60"/>
      <c r="G52" s="41"/>
      <c r="H52" s="47">
        <v>2644473</v>
      </c>
      <c r="I52" s="60"/>
      <c r="J52" s="41"/>
      <c r="K52" s="47"/>
      <c r="L52" s="52"/>
      <c r="M52" s="71"/>
      <c r="N52" s="60"/>
      <c r="O52" s="47"/>
      <c r="P52" s="1"/>
    </row>
    <row r="53" spans="1:16" ht="15.75" thickBot="1" x14ac:dyDescent="0.3">
      <c r="A53" s="124" t="s">
        <v>235</v>
      </c>
      <c r="B53" s="125"/>
      <c r="C53" s="126"/>
      <c r="D53" s="78"/>
      <c r="E53" s="6"/>
      <c r="F53" s="61"/>
      <c r="G53" s="44"/>
      <c r="H53" s="45">
        <v>7360667</v>
      </c>
      <c r="I53" s="61"/>
      <c r="J53" s="44"/>
      <c r="K53" s="45"/>
      <c r="L53" s="53"/>
      <c r="M53" s="72"/>
      <c r="N53" s="61"/>
      <c r="O53" s="45"/>
      <c r="P53" s="1"/>
    </row>
    <row r="54" spans="1:16" x14ac:dyDescent="0.25">
      <c r="A54" s="127">
        <v>8158077</v>
      </c>
      <c r="B54" s="128" t="s">
        <v>446</v>
      </c>
      <c r="C54" s="129" t="s">
        <v>236</v>
      </c>
      <c r="D54" s="96" t="s">
        <v>206</v>
      </c>
      <c r="E54" s="58" t="s">
        <v>237</v>
      </c>
      <c r="F54" s="62"/>
      <c r="G54" s="42"/>
      <c r="H54" s="48"/>
      <c r="I54" s="62"/>
      <c r="J54" s="42"/>
      <c r="K54" s="48"/>
      <c r="L54" s="54"/>
      <c r="M54" s="73"/>
      <c r="N54" s="62"/>
      <c r="O54" s="48">
        <v>100000</v>
      </c>
      <c r="P54" s="1"/>
    </row>
    <row r="55" spans="1:16" ht="15.75" thickBot="1" x14ac:dyDescent="0.3">
      <c r="A55" s="130"/>
      <c r="B55" s="131"/>
      <c r="C55" s="132"/>
      <c r="D55" s="97"/>
      <c r="E55" s="57" t="s">
        <v>238</v>
      </c>
      <c r="F55" s="60"/>
      <c r="G55" s="41"/>
      <c r="H55" s="47"/>
      <c r="I55" s="60"/>
      <c r="J55" s="41"/>
      <c r="K55" s="47"/>
      <c r="L55" s="52"/>
      <c r="M55" s="71"/>
      <c r="N55" s="60">
        <v>100000</v>
      </c>
      <c r="O55" s="47"/>
      <c r="P55" s="1"/>
    </row>
    <row r="56" spans="1:16" ht="15.75" thickBot="1" x14ac:dyDescent="0.3">
      <c r="A56" s="124" t="s">
        <v>239</v>
      </c>
      <c r="B56" s="125"/>
      <c r="C56" s="126"/>
      <c r="D56" s="78"/>
      <c r="E56" s="6"/>
      <c r="F56" s="61"/>
      <c r="G56" s="44"/>
      <c r="H56" s="45"/>
      <c r="I56" s="61"/>
      <c r="J56" s="44"/>
      <c r="K56" s="45"/>
      <c r="L56" s="53"/>
      <c r="M56" s="72"/>
      <c r="N56" s="61">
        <f>SUM(N54:N55)</f>
        <v>100000</v>
      </c>
      <c r="O56" s="45">
        <f>SUM(O54:O55)</f>
        <v>100000</v>
      </c>
      <c r="P56" s="1"/>
    </row>
    <row r="57" spans="1:16" x14ac:dyDescent="0.25">
      <c r="A57" s="127">
        <v>8158215</v>
      </c>
      <c r="B57" s="128" t="s">
        <v>49</v>
      </c>
      <c r="C57" s="129" t="s">
        <v>240</v>
      </c>
      <c r="D57" s="96" t="s">
        <v>206</v>
      </c>
      <c r="E57" s="58" t="s">
        <v>13</v>
      </c>
      <c r="F57" s="62"/>
      <c r="G57" s="42"/>
      <c r="H57" s="48"/>
      <c r="I57" s="62"/>
      <c r="J57" s="42"/>
      <c r="K57" s="48"/>
      <c r="L57" s="54"/>
      <c r="M57" s="73"/>
      <c r="N57" s="62">
        <v>400000</v>
      </c>
      <c r="O57" s="48"/>
      <c r="P57" s="1"/>
    </row>
    <row r="58" spans="1:16" x14ac:dyDescent="0.25">
      <c r="A58" s="121"/>
      <c r="B58" s="133"/>
      <c r="C58" s="123"/>
      <c r="D58" s="98"/>
      <c r="E58" s="56" t="s">
        <v>31</v>
      </c>
      <c r="F58" s="59"/>
      <c r="G58" s="40"/>
      <c r="H58" s="46"/>
      <c r="I58" s="59"/>
      <c r="J58" s="40"/>
      <c r="K58" s="46"/>
      <c r="L58" s="51"/>
      <c r="M58" s="70"/>
      <c r="N58" s="59">
        <v>600000</v>
      </c>
      <c r="O58" s="46"/>
      <c r="P58" s="1"/>
    </row>
    <row r="59" spans="1:16" ht="15.75" thickBot="1" x14ac:dyDescent="0.3">
      <c r="A59" s="130"/>
      <c r="B59" s="131"/>
      <c r="C59" s="132"/>
      <c r="D59" s="97"/>
      <c r="E59" s="57" t="s">
        <v>35</v>
      </c>
      <c r="F59" s="60"/>
      <c r="G59" s="41"/>
      <c r="H59" s="47"/>
      <c r="I59" s="60"/>
      <c r="J59" s="41"/>
      <c r="K59" s="47"/>
      <c r="L59" s="52"/>
      <c r="M59" s="71"/>
      <c r="N59" s="60"/>
      <c r="O59" s="47">
        <v>1000000</v>
      </c>
      <c r="P59" s="1"/>
    </row>
    <row r="60" spans="1:16" ht="15.75" thickBot="1" x14ac:dyDescent="0.3">
      <c r="A60" s="124" t="s">
        <v>241</v>
      </c>
      <c r="B60" s="125"/>
      <c r="C60" s="126"/>
      <c r="D60" s="78"/>
      <c r="E60" s="6"/>
      <c r="F60" s="61"/>
      <c r="G60" s="44"/>
      <c r="H60" s="45"/>
      <c r="I60" s="61"/>
      <c r="J60" s="44"/>
      <c r="K60" s="45"/>
      <c r="L60" s="53"/>
      <c r="M60" s="72"/>
      <c r="N60" s="61">
        <f>SUM(N57:N59)</f>
        <v>1000000</v>
      </c>
      <c r="O60" s="45">
        <f>SUM(O57:O59)</f>
        <v>1000000</v>
      </c>
      <c r="P60" s="1"/>
    </row>
    <row r="61" spans="1:16" x14ac:dyDescent="0.25">
      <c r="A61" s="127">
        <v>8159876</v>
      </c>
      <c r="B61" s="128" t="s">
        <v>74</v>
      </c>
      <c r="C61" s="129" t="s">
        <v>242</v>
      </c>
      <c r="D61" s="96" t="s">
        <v>206</v>
      </c>
      <c r="E61" s="58" t="s">
        <v>243</v>
      </c>
      <c r="F61" s="62"/>
      <c r="G61" s="42"/>
      <c r="H61" s="48"/>
      <c r="I61" s="62"/>
      <c r="J61" s="42"/>
      <c r="K61" s="48"/>
      <c r="L61" s="54"/>
      <c r="M61" s="73"/>
      <c r="N61" s="62"/>
      <c r="O61" s="48">
        <v>19916600</v>
      </c>
      <c r="P61" s="1"/>
    </row>
    <row r="62" spans="1:16" ht="15.75" thickBot="1" x14ac:dyDescent="0.3">
      <c r="A62" s="130"/>
      <c r="B62" s="131"/>
      <c r="C62" s="132"/>
      <c r="D62" s="97"/>
      <c r="E62" s="57" t="s">
        <v>24</v>
      </c>
      <c r="F62" s="60"/>
      <c r="G62" s="41"/>
      <c r="H62" s="47"/>
      <c r="I62" s="60"/>
      <c r="J62" s="41"/>
      <c r="K62" s="47"/>
      <c r="L62" s="52"/>
      <c r="M62" s="71"/>
      <c r="N62" s="60">
        <v>19916600</v>
      </c>
      <c r="O62" s="47"/>
      <c r="P62" s="1"/>
    </row>
    <row r="63" spans="1:16" ht="15.75" thickBot="1" x14ac:dyDescent="0.3">
      <c r="A63" s="124" t="s">
        <v>244</v>
      </c>
      <c r="B63" s="125"/>
      <c r="C63" s="126"/>
      <c r="D63" s="78"/>
      <c r="E63" s="6"/>
      <c r="F63" s="61"/>
      <c r="G63" s="44"/>
      <c r="H63" s="45"/>
      <c r="I63" s="61"/>
      <c r="J63" s="44"/>
      <c r="K63" s="45"/>
      <c r="L63" s="53"/>
      <c r="M63" s="72"/>
      <c r="N63" s="61">
        <f>SUM(N61:N62)</f>
        <v>19916600</v>
      </c>
      <c r="O63" s="45">
        <f>SUM(O61:O62)</f>
        <v>19916600</v>
      </c>
      <c r="P63" s="1"/>
    </row>
    <row r="64" spans="1:16" ht="15.75" thickBot="1" x14ac:dyDescent="0.3">
      <c r="A64" s="134">
        <v>8160634</v>
      </c>
      <c r="B64" s="135" t="s">
        <v>101</v>
      </c>
      <c r="C64" s="136" t="s">
        <v>245</v>
      </c>
      <c r="D64" s="79" t="s">
        <v>229</v>
      </c>
      <c r="E64" s="30" t="s">
        <v>35</v>
      </c>
      <c r="F64" s="63"/>
      <c r="G64" s="43"/>
      <c r="H64" s="49">
        <v>13033581</v>
      </c>
      <c r="I64" s="63"/>
      <c r="J64" s="43"/>
      <c r="K64" s="49"/>
      <c r="L64" s="55"/>
      <c r="M64" s="74"/>
      <c r="N64" s="63"/>
      <c r="O64" s="49"/>
      <c r="P64" s="1"/>
    </row>
    <row r="65" spans="1:16" ht="15.75" thickBot="1" x14ac:dyDescent="0.3">
      <c r="A65" s="124" t="s">
        <v>246</v>
      </c>
      <c r="B65" s="125"/>
      <c r="C65" s="126"/>
      <c r="D65" s="78"/>
      <c r="E65" s="6"/>
      <c r="F65" s="61"/>
      <c r="G65" s="44"/>
      <c r="H65" s="45">
        <v>13033581</v>
      </c>
      <c r="I65" s="61"/>
      <c r="J65" s="44"/>
      <c r="K65" s="45"/>
      <c r="L65" s="53"/>
      <c r="M65" s="72"/>
      <c r="N65" s="61"/>
      <c r="O65" s="45"/>
      <c r="P65" s="1"/>
    </row>
    <row r="66" spans="1:16" x14ac:dyDescent="0.25">
      <c r="A66" s="127">
        <v>8160648</v>
      </c>
      <c r="B66" s="128" t="s">
        <v>101</v>
      </c>
      <c r="C66" s="129" t="s">
        <v>247</v>
      </c>
      <c r="D66" s="96" t="s">
        <v>229</v>
      </c>
      <c r="E66" s="58" t="s">
        <v>91</v>
      </c>
      <c r="F66" s="62"/>
      <c r="G66" s="42"/>
      <c r="H66" s="48">
        <v>26141</v>
      </c>
      <c r="I66" s="62"/>
      <c r="J66" s="42"/>
      <c r="K66" s="48"/>
      <c r="L66" s="54"/>
      <c r="M66" s="73"/>
      <c r="N66" s="62"/>
      <c r="O66" s="48"/>
      <c r="P66" s="1"/>
    </row>
    <row r="67" spans="1:16" x14ac:dyDescent="0.25">
      <c r="A67" s="121"/>
      <c r="B67" s="133"/>
      <c r="C67" s="123"/>
      <c r="D67" s="98"/>
      <c r="E67" s="56" t="s">
        <v>29</v>
      </c>
      <c r="F67" s="59"/>
      <c r="G67" s="40"/>
      <c r="H67" s="46">
        <v>6145</v>
      </c>
      <c r="I67" s="59"/>
      <c r="J67" s="40"/>
      <c r="K67" s="46"/>
      <c r="L67" s="51"/>
      <c r="M67" s="70"/>
      <c r="N67" s="59"/>
      <c r="O67" s="46"/>
      <c r="P67" s="1"/>
    </row>
    <row r="68" spans="1:16" x14ac:dyDescent="0.25">
      <c r="A68" s="121"/>
      <c r="B68" s="133"/>
      <c r="C68" s="123"/>
      <c r="D68" s="98"/>
      <c r="E68" s="56" t="s">
        <v>31</v>
      </c>
      <c r="F68" s="59"/>
      <c r="G68" s="40"/>
      <c r="H68" s="46">
        <v>20521</v>
      </c>
      <c r="I68" s="59"/>
      <c r="J68" s="40"/>
      <c r="K68" s="46"/>
      <c r="L68" s="51"/>
      <c r="M68" s="70"/>
      <c r="N68" s="59"/>
      <c r="O68" s="46"/>
      <c r="P68" s="1"/>
    </row>
    <row r="69" spans="1:16" x14ac:dyDescent="0.25">
      <c r="A69" s="121"/>
      <c r="B69" s="133"/>
      <c r="C69" s="123"/>
      <c r="D69" s="98"/>
      <c r="E69" s="56" t="s">
        <v>63</v>
      </c>
      <c r="F69" s="59"/>
      <c r="G69" s="40"/>
      <c r="H69" s="46">
        <v>86498581</v>
      </c>
      <c r="I69" s="59"/>
      <c r="J69" s="40"/>
      <c r="K69" s="46"/>
      <c r="L69" s="51"/>
      <c r="M69" s="70"/>
      <c r="N69" s="59"/>
      <c r="O69" s="46"/>
      <c r="P69" s="1"/>
    </row>
    <row r="70" spans="1:16" ht="15.75" thickBot="1" x14ac:dyDescent="0.3">
      <c r="A70" s="130"/>
      <c r="B70" s="131"/>
      <c r="C70" s="132"/>
      <c r="D70" s="97"/>
      <c r="E70" s="57" t="s">
        <v>23</v>
      </c>
      <c r="F70" s="60"/>
      <c r="G70" s="41"/>
      <c r="H70" s="47">
        <v>47801</v>
      </c>
      <c r="I70" s="60"/>
      <c r="J70" s="41"/>
      <c r="K70" s="47"/>
      <c r="L70" s="52"/>
      <c r="M70" s="71"/>
      <c r="N70" s="60"/>
      <c r="O70" s="47"/>
      <c r="P70" s="1"/>
    </row>
    <row r="71" spans="1:16" ht="15.75" thickBot="1" x14ac:dyDescent="0.3">
      <c r="A71" s="124" t="s">
        <v>248</v>
      </c>
      <c r="B71" s="125"/>
      <c r="C71" s="126"/>
      <c r="D71" s="78"/>
      <c r="E71" s="6"/>
      <c r="F71" s="61"/>
      <c r="G71" s="44"/>
      <c r="H71" s="45">
        <v>86599189</v>
      </c>
      <c r="I71" s="61"/>
      <c r="J71" s="44"/>
      <c r="K71" s="45"/>
      <c r="L71" s="53"/>
      <c r="M71" s="72"/>
      <c r="N71" s="61"/>
      <c r="O71" s="45"/>
      <c r="P71" s="1"/>
    </row>
    <row r="72" spans="1:16" ht="15.75" thickBot="1" x14ac:dyDescent="0.3">
      <c r="A72" s="134">
        <v>8161690</v>
      </c>
      <c r="B72" s="135" t="s">
        <v>77</v>
      </c>
      <c r="C72" s="136" t="s">
        <v>249</v>
      </c>
      <c r="D72" s="79" t="s">
        <v>226</v>
      </c>
      <c r="E72" s="30" t="s">
        <v>43</v>
      </c>
      <c r="F72" s="63"/>
      <c r="G72" s="43"/>
      <c r="H72" s="49">
        <v>7096032</v>
      </c>
      <c r="I72" s="63"/>
      <c r="J72" s="43"/>
      <c r="K72" s="49"/>
      <c r="L72" s="55"/>
      <c r="M72" s="74"/>
      <c r="N72" s="63"/>
      <c r="O72" s="49"/>
      <c r="P72" s="1"/>
    </row>
    <row r="73" spans="1:16" ht="15.75" thickBot="1" x14ac:dyDescent="0.3">
      <c r="A73" s="124" t="s">
        <v>250</v>
      </c>
      <c r="B73" s="125"/>
      <c r="C73" s="126"/>
      <c r="D73" s="78"/>
      <c r="E73" s="6"/>
      <c r="F73" s="61"/>
      <c r="G73" s="44"/>
      <c r="H73" s="45">
        <v>7096032</v>
      </c>
      <c r="I73" s="61"/>
      <c r="J73" s="44"/>
      <c r="K73" s="45"/>
      <c r="L73" s="53"/>
      <c r="M73" s="72"/>
      <c r="N73" s="61"/>
      <c r="O73" s="45"/>
      <c r="P73" s="1"/>
    </row>
    <row r="74" spans="1:16" x14ac:dyDescent="0.25">
      <c r="A74" s="127">
        <v>8161921</v>
      </c>
      <c r="B74" s="128" t="s">
        <v>77</v>
      </c>
      <c r="C74" s="129" t="s">
        <v>251</v>
      </c>
      <c r="D74" s="96" t="s">
        <v>229</v>
      </c>
      <c r="E74" s="58" t="s">
        <v>14</v>
      </c>
      <c r="F74" s="62"/>
      <c r="G74" s="42"/>
      <c r="H74" s="48">
        <v>294390</v>
      </c>
      <c r="I74" s="62"/>
      <c r="J74" s="42"/>
      <c r="K74" s="48"/>
      <c r="L74" s="54"/>
      <c r="M74" s="73"/>
      <c r="N74" s="62"/>
      <c r="O74" s="48"/>
      <c r="P74" s="1"/>
    </row>
    <row r="75" spans="1:16" x14ac:dyDescent="0.25">
      <c r="A75" s="121"/>
      <c r="B75" s="133"/>
      <c r="C75" s="123"/>
      <c r="D75" s="98"/>
      <c r="E75" s="56" t="s">
        <v>22</v>
      </c>
      <c r="F75" s="59"/>
      <c r="G75" s="40"/>
      <c r="H75" s="46">
        <v>65212</v>
      </c>
      <c r="I75" s="59"/>
      <c r="J75" s="40"/>
      <c r="K75" s="46"/>
      <c r="L75" s="51"/>
      <c r="M75" s="70"/>
      <c r="N75" s="59"/>
      <c r="O75" s="46"/>
      <c r="P75" s="1"/>
    </row>
    <row r="76" spans="1:16" x14ac:dyDescent="0.25">
      <c r="A76" s="121"/>
      <c r="B76" s="133"/>
      <c r="C76" s="123"/>
      <c r="D76" s="98"/>
      <c r="E76" s="56" t="s">
        <v>31</v>
      </c>
      <c r="F76" s="59"/>
      <c r="G76" s="40"/>
      <c r="H76" s="46">
        <v>470590</v>
      </c>
      <c r="I76" s="59"/>
      <c r="J76" s="40"/>
      <c r="K76" s="46"/>
      <c r="L76" s="51"/>
      <c r="M76" s="70"/>
      <c r="N76" s="59"/>
      <c r="O76" s="46"/>
      <c r="P76" s="1"/>
    </row>
    <row r="77" spans="1:16" x14ac:dyDescent="0.25">
      <c r="A77" s="121"/>
      <c r="B77" s="133"/>
      <c r="C77" s="123"/>
      <c r="D77" s="98"/>
      <c r="E77" s="56" t="s">
        <v>68</v>
      </c>
      <c r="F77" s="59"/>
      <c r="G77" s="40"/>
      <c r="H77" s="46">
        <v>120557</v>
      </c>
      <c r="I77" s="59"/>
      <c r="J77" s="40"/>
      <c r="K77" s="46"/>
      <c r="L77" s="51"/>
      <c r="M77" s="70"/>
      <c r="N77" s="59"/>
      <c r="O77" s="46"/>
      <c r="P77" s="1"/>
    </row>
    <row r="78" spans="1:16" x14ac:dyDescent="0.25">
      <c r="A78" s="121"/>
      <c r="B78" s="133"/>
      <c r="C78" s="123"/>
      <c r="D78" s="98"/>
      <c r="E78" s="56" t="s">
        <v>32</v>
      </c>
      <c r="F78" s="59"/>
      <c r="G78" s="40"/>
      <c r="H78" s="46">
        <v>600216</v>
      </c>
      <c r="I78" s="59"/>
      <c r="J78" s="40"/>
      <c r="K78" s="46"/>
      <c r="L78" s="51"/>
      <c r="M78" s="70"/>
      <c r="N78" s="59"/>
      <c r="O78" s="46"/>
      <c r="P78" s="1"/>
    </row>
    <row r="79" spans="1:16" x14ac:dyDescent="0.25">
      <c r="A79" s="121"/>
      <c r="B79" s="133"/>
      <c r="C79" s="123"/>
      <c r="D79" s="98"/>
      <c r="E79" s="56" t="s">
        <v>42</v>
      </c>
      <c r="F79" s="59"/>
      <c r="G79" s="40"/>
      <c r="H79" s="46">
        <v>317031</v>
      </c>
      <c r="I79" s="59"/>
      <c r="J79" s="40"/>
      <c r="K79" s="46"/>
      <c r="L79" s="51"/>
      <c r="M79" s="70"/>
      <c r="N79" s="59"/>
      <c r="O79" s="46"/>
      <c r="P79" s="1"/>
    </row>
    <row r="80" spans="1:16" x14ac:dyDescent="0.25">
      <c r="A80" s="121"/>
      <c r="B80" s="133"/>
      <c r="C80" s="123"/>
      <c r="D80" s="98"/>
      <c r="E80" s="56" t="s">
        <v>23</v>
      </c>
      <c r="F80" s="59"/>
      <c r="G80" s="40"/>
      <c r="H80" s="46">
        <v>414421</v>
      </c>
      <c r="I80" s="59"/>
      <c r="J80" s="40"/>
      <c r="K80" s="46"/>
      <c r="L80" s="51"/>
      <c r="M80" s="70"/>
      <c r="N80" s="59"/>
      <c r="O80" s="46"/>
      <c r="P80" s="1"/>
    </row>
    <row r="81" spans="1:16" x14ac:dyDescent="0.25">
      <c r="A81" s="121"/>
      <c r="B81" s="133"/>
      <c r="C81" s="123"/>
      <c r="D81" s="98"/>
      <c r="E81" s="56" t="s">
        <v>15</v>
      </c>
      <c r="F81" s="59"/>
      <c r="G81" s="40"/>
      <c r="H81" s="46">
        <v>15845</v>
      </c>
      <c r="I81" s="59"/>
      <c r="J81" s="40"/>
      <c r="K81" s="46"/>
      <c r="L81" s="51"/>
      <c r="M81" s="70"/>
      <c r="N81" s="59"/>
      <c r="O81" s="46"/>
      <c r="P81" s="1"/>
    </row>
    <row r="82" spans="1:16" x14ac:dyDescent="0.25">
      <c r="A82" s="121"/>
      <c r="B82" s="133"/>
      <c r="C82" s="123"/>
      <c r="D82" s="98"/>
      <c r="E82" s="56" t="s">
        <v>69</v>
      </c>
      <c r="F82" s="59"/>
      <c r="G82" s="40"/>
      <c r="H82" s="46">
        <v>16480</v>
      </c>
      <c r="I82" s="59"/>
      <c r="J82" s="40"/>
      <c r="K82" s="46"/>
      <c r="L82" s="51"/>
      <c r="M82" s="70"/>
      <c r="N82" s="59"/>
      <c r="O82" s="46"/>
      <c r="P82" s="1"/>
    </row>
    <row r="83" spans="1:16" ht="15.75" thickBot="1" x14ac:dyDescent="0.3">
      <c r="A83" s="130"/>
      <c r="B83" s="131"/>
      <c r="C83" s="132"/>
      <c r="D83" s="97"/>
      <c r="E83" s="57" t="s">
        <v>35</v>
      </c>
      <c r="F83" s="60"/>
      <c r="G83" s="41"/>
      <c r="H83" s="47">
        <v>2778436</v>
      </c>
      <c r="I83" s="60"/>
      <c r="J83" s="41"/>
      <c r="K83" s="47"/>
      <c r="L83" s="52"/>
      <c r="M83" s="71"/>
      <c r="N83" s="60"/>
      <c r="O83" s="47"/>
      <c r="P83" s="1"/>
    </row>
    <row r="84" spans="1:16" ht="15.75" thickBot="1" x14ac:dyDescent="0.3">
      <c r="A84" s="124" t="s">
        <v>252</v>
      </c>
      <c r="B84" s="125"/>
      <c r="C84" s="126"/>
      <c r="D84" s="78"/>
      <c r="E84" s="6"/>
      <c r="F84" s="61"/>
      <c r="G84" s="44"/>
      <c r="H84" s="45">
        <v>5093178</v>
      </c>
      <c r="I84" s="61"/>
      <c r="J84" s="44"/>
      <c r="K84" s="45"/>
      <c r="L84" s="53"/>
      <c r="M84" s="72"/>
      <c r="N84" s="61"/>
      <c r="O84" s="45"/>
      <c r="P84" s="1"/>
    </row>
    <row r="85" spans="1:16" x14ac:dyDescent="0.25">
      <c r="A85" s="127">
        <v>8161932</v>
      </c>
      <c r="B85" s="128" t="s">
        <v>77</v>
      </c>
      <c r="C85" s="129" t="s">
        <v>251</v>
      </c>
      <c r="D85" s="96" t="s">
        <v>229</v>
      </c>
      <c r="E85" s="58" t="s">
        <v>2</v>
      </c>
      <c r="F85" s="62"/>
      <c r="G85" s="42"/>
      <c r="H85" s="48">
        <v>48389671</v>
      </c>
      <c r="I85" s="62"/>
      <c r="J85" s="42"/>
      <c r="K85" s="48"/>
      <c r="L85" s="54"/>
      <c r="M85" s="73"/>
      <c r="N85" s="62"/>
      <c r="O85" s="48"/>
      <c r="P85" s="1"/>
    </row>
    <row r="86" spans="1:16" x14ac:dyDescent="0.25">
      <c r="A86" s="121"/>
      <c r="B86" s="133"/>
      <c r="C86" s="123"/>
      <c r="D86" s="98"/>
      <c r="E86" s="56" t="s">
        <v>3</v>
      </c>
      <c r="F86" s="59"/>
      <c r="G86" s="40"/>
      <c r="H86" s="46">
        <v>45256</v>
      </c>
      <c r="I86" s="59"/>
      <c r="J86" s="40"/>
      <c r="K86" s="46"/>
      <c r="L86" s="51"/>
      <c r="M86" s="70"/>
      <c r="N86" s="59"/>
      <c r="O86" s="46"/>
      <c r="P86" s="1"/>
    </row>
    <row r="87" spans="1:16" x14ac:dyDescent="0.25">
      <c r="A87" s="121"/>
      <c r="B87" s="133"/>
      <c r="C87" s="123"/>
      <c r="D87" s="98"/>
      <c r="E87" s="56" t="s">
        <v>20</v>
      </c>
      <c r="F87" s="59"/>
      <c r="G87" s="40"/>
      <c r="H87" s="46">
        <v>2063801</v>
      </c>
      <c r="I87" s="59"/>
      <c r="J87" s="40"/>
      <c r="K87" s="46"/>
      <c r="L87" s="51"/>
      <c r="M87" s="70"/>
      <c r="N87" s="59"/>
      <c r="O87" s="46"/>
      <c r="P87" s="1"/>
    </row>
    <row r="88" spans="1:16" x14ac:dyDescent="0.25">
      <c r="A88" s="121"/>
      <c r="B88" s="133"/>
      <c r="C88" s="123"/>
      <c r="D88" s="98"/>
      <c r="E88" s="56" t="s">
        <v>7</v>
      </c>
      <c r="F88" s="59"/>
      <c r="G88" s="40"/>
      <c r="H88" s="46">
        <v>170804</v>
      </c>
      <c r="I88" s="59"/>
      <c r="J88" s="40"/>
      <c r="K88" s="46"/>
      <c r="L88" s="51"/>
      <c r="M88" s="70"/>
      <c r="N88" s="59"/>
      <c r="O88" s="46"/>
      <c r="P88" s="1"/>
    </row>
    <row r="89" spans="1:16" x14ac:dyDescent="0.25">
      <c r="A89" s="121"/>
      <c r="B89" s="133"/>
      <c r="C89" s="123"/>
      <c r="D89" s="98"/>
      <c r="E89" s="56" t="s">
        <v>9</v>
      </c>
      <c r="F89" s="59"/>
      <c r="G89" s="40"/>
      <c r="H89" s="46">
        <v>20168</v>
      </c>
      <c r="I89" s="59"/>
      <c r="J89" s="40"/>
      <c r="K89" s="46"/>
      <c r="L89" s="51"/>
      <c r="M89" s="70"/>
      <c r="N89" s="59"/>
      <c r="O89" s="46"/>
      <c r="P89" s="1"/>
    </row>
    <row r="90" spans="1:16" x14ac:dyDescent="0.25">
      <c r="A90" s="121"/>
      <c r="B90" s="133"/>
      <c r="C90" s="123"/>
      <c r="D90" s="98"/>
      <c r="E90" s="56" t="s">
        <v>10</v>
      </c>
      <c r="F90" s="59"/>
      <c r="G90" s="40"/>
      <c r="H90" s="46">
        <v>35571</v>
      </c>
      <c r="I90" s="59"/>
      <c r="J90" s="40"/>
      <c r="K90" s="46"/>
      <c r="L90" s="51"/>
      <c r="M90" s="70"/>
      <c r="N90" s="59"/>
      <c r="O90" s="46"/>
      <c r="P90" s="1"/>
    </row>
    <row r="91" spans="1:16" x14ac:dyDescent="0.25">
      <c r="A91" s="121"/>
      <c r="B91" s="133"/>
      <c r="C91" s="123"/>
      <c r="D91" s="98"/>
      <c r="E91" s="56" t="s">
        <v>11</v>
      </c>
      <c r="F91" s="59"/>
      <c r="G91" s="40"/>
      <c r="H91" s="46">
        <v>14113</v>
      </c>
      <c r="I91" s="59"/>
      <c r="J91" s="40"/>
      <c r="K91" s="46"/>
      <c r="L91" s="51"/>
      <c r="M91" s="70"/>
      <c r="N91" s="59"/>
      <c r="O91" s="46"/>
      <c r="P91" s="1"/>
    </row>
    <row r="92" spans="1:16" x14ac:dyDescent="0.25">
      <c r="A92" s="121"/>
      <c r="B92" s="133"/>
      <c r="C92" s="123"/>
      <c r="D92" s="98"/>
      <c r="E92" s="56" t="s">
        <v>91</v>
      </c>
      <c r="F92" s="59"/>
      <c r="G92" s="40"/>
      <c r="H92" s="46">
        <v>954114</v>
      </c>
      <c r="I92" s="59"/>
      <c r="J92" s="40"/>
      <c r="K92" s="46"/>
      <c r="L92" s="51"/>
      <c r="M92" s="70"/>
      <c r="N92" s="59"/>
      <c r="O92" s="46"/>
      <c r="P92" s="1"/>
    </row>
    <row r="93" spans="1:16" x14ac:dyDescent="0.25">
      <c r="A93" s="121"/>
      <c r="B93" s="133"/>
      <c r="C93" s="123"/>
      <c r="D93" s="98"/>
      <c r="E93" s="56" t="s">
        <v>12</v>
      </c>
      <c r="F93" s="59"/>
      <c r="G93" s="40"/>
      <c r="H93" s="46">
        <v>83410</v>
      </c>
      <c r="I93" s="59"/>
      <c r="J93" s="40"/>
      <c r="K93" s="46"/>
      <c r="L93" s="51"/>
      <c r="M93" s="70"/>
      <c r="N93" s="59"/>
      <c r="O93" s="46"/>
      <c r="P93" s="1"/>
    </row>
    <row r="94" spans="1:16" x14ac:dyDescent="0.25">
      <c r="A94" s="121"/>
      <c r="B94" s="133"/>
      <c r="C94" s="123"/>
      <c r="D94" s="98"/>
      <c r="E94" s="56" t="s">
        <v>13</v>
      </c>
      <c r="F94" s="59"/>
      <c r="G94" s="40"/>
      <c r="H94" s="46">
        <v>100775</v>
      </c>
      <c r="I94" s="59"/>
      <c r="J94" s="40"/>
      <c r="K94" s="46"/>
      <c r="L94" s="51"/>
      <c r="M94" s="70"/>
      <c r="N94" s="59"/>
      <c r="O94" s="46"/>
      <c r="P94" s="1"/>
    </row>
    <row r="95" spans="1:16" x14ac:dyDescent="0.25">
      <c r="A95" s="121"/>
      <c r="B95" s="133"/>
      <c r="C95" s="123"/>
      <c r="D95" s="98"/>
      <c r="E95" s="56" t="s">
        <v>62</v>
      </c>
      <c r="F95" s="59"/>
      <c r="G95" s="40"/>
      <c r="H95" s="46">
        <v>759</v>
      </c>
      <c r="I95" s="59"/>
      <c r="J95" s="40"/>
      <c r="K95" s="46"/>
      <c r="L95" s="51"/>
      <c r="M95" s="70"/>
      <c r="N95" s="59"/>
      <c r="O95" s="46"/>
      <c r="P95" s="1"/>
    </row>
    <row r="96" spans="1:16" ht="15.75" thickBot="1" x14ac:dyDescent="0.3">
      <c r="A96" s="130"/>
      <c r="B96" s="131"/>
      <c r="C96" s="132"/>
      <c r="D96" s="97"/>
      <c r="E96" s="57" t="s">
        <v>29</v>
      </c>
      <c r="F96" s="60"/>
      <c r="G96" s="41"/>
      <c r="H96" s="47">
        <v>101830</v>
      </c>
      <c r="I96" s="60"/>
      <c r="J96" s="41"/>
      <c r="K96" s="47"/>
      <c r="L96" s="52"/>
      <c r="M96" s="71"/>
      <c r="N96" s="60"/>
      <c r="O96" s="47"/>
      <c r="P96" s="1"/>
    </row>
    <row r="97" spans="1:16" ht="15.75" thickBot="1" x14ac:dyDescent="0.3">
      <c r="A97" s="124" t="s">
        <v>253</v>
      </c>
      <c r="B97" s="125"/>
      <c r="C97" s="126"/>
      <c r="D97" s="78"/>
      <c r="E97" s="6"/>
      <c r="F97" s="61"/>
      <c r="G97" s="44"/>
      <c r="H97" s="45">
        <v>51980272</v>
      </c>
      <c r="I97" s="61"/>
      <c r="J97" s="44"/>
      <c r="K97" s="45"/>
      <c r="L97" s="53"/>
      <c r="M97" s="72"/>
      <c r="N97" s="61"/>
      <c r="O97" s="45"/>
      <c r="P97" s="1"/>
    </row>
    <row r="98" spans="1:16" x14ac:dyDescent="0.25">
      <c r="A98" s="127">
        <v>8165560</v>
      </c>
      <c r="B98" s="128" t="s">
        <v>115</v>
      </c>
      <c r="C98" s="129" t="s">
        <v>254</v>
      </c>
      <c r="D98" s="96" t="s">
        <v>206</v>
      </c>
      <c r="E98" s="58" t="s">
        <v>31</v>
      </c>
      <c r="F98" s="62"/>
      <c r="G98" s="42"/>
      <c r="H98" s="48"/>
      <c r="I98" s="62"/>
      <c r="J98" s="42"/>
      <c r="K98" s="48"/>
      <c r="L98" s="54"/>
      <c r="M98" s="73"/>
      <c r="N98" s="62">
        <v>50000</v>
      </c>
      <c r="O98" s="48"/>
      <c r="P98" s="1"/>
    </row>
    <row r="99" spans="1:16" ht="15.75" thickBot="1" x14ac:dyDescent="0.3">
      <c r="A99" s="130"/>
      <c r="B99" s="131"/>
      <c r="C99" s="132"/>
      <c r="D99" s="97"/>
      <c r="E99" s="57" t="s">
        <v>23</v>
      </c>
      <c r="F99" s="60"/>
      <c r="G99" s="41"/>
      <c r="H99" s="47"/>
      <c r="I99" s="60"/>
      <c r="J99" s="41"/>
      <c r="K99" s="47"/>
      <c r="L99" s="52"/>
      <c r="M99" s="71"/>
      <c r="N99" s="60"/>
      <c r="O99" s="47">
        <v>50000</v>
      </c>
      <c r="P99" s="1"/>
    </row>
    <row r="100" spans="1:16" ht="15.75" thickBot="1" x14ac:dyDescent="0.3">
      <c r="A100" s="124" t="s">
        <v>255</v>
      </c>
      <c r="B100" s="125"/>
      <c r="C100" s="126"/>
      <c r="D100" s="78"/>
      <c r="E100" s="6"/>
      <c r="F100" s="61"/>
      <c r="G100" s="44"/>
      <c r="H100" s="45"/>
      <c r="I100" s="61"/>
      <c r="J100" s="44"/>
      <c r="K100" s="45"/>
      <c r="L100" s="53"/>
      <c r="M100" s="72"/>
      <c r="N100" s="61">
        <f>SUM(N98:N99)</f>
        <v>50000</v>
      </c>
      <c r="O100" s="45">
        <f>SUM(O98:O99)</f>
        <v>50000</v>
      </c>
      <c r="P100" s="1"/>
    </row>
    <row r="101" spans="1:16" x14ac:dyDescent="0.25">
      <c r="A101" s="127">
        <v>8165821</v>
      </c>
      <c r="B101" s="128" t="s">
        <v>77</v>
      </c>
      <c r="C101" s="129" t="s">
        <v>256</v>
      </c>
      <c r="D101" s="96" t="s">
        <v>206</v>
      </c>
      <c r="E101" s="58" t="s">
        <v>54</v>
      </c>
      <c r="F101" s="62"/>
      <c r="G101" s="42"/>
      <c r="H101" s="48"/>
      <c r="I101" s="62"/>
      <c r="J101" s="42"/>
      <c r="K101" s="48"/>
      <c r="L101" s="54"/>
      <c r="M101" s="73"/>
      <c r="N101" s="62">
        <v>75000</v>
      </c>
      <c r="O101" s="48"/>
      <c r="P101" s="1"/>
    </row>
    <row r="102" spans="1:16" ht="15.75" thickBot="1" x14ac:dyDescent="0.3">
      <c r="A102" s="130"/>
      <c r="B102" s="131"/>
      <c r="C102" s="132"/>
      <c r="D102" s="97"/>
      <c r="E102" s="57" t="s">
        <v>20</v>
      </c>
      <c r="F102" s="60"/>
      <c r="G102" s="41"/>
      <c r="H102" s="47"/>
      <c r="I102" s="60"/>
      <c r="J102" s="41"/>
      <c r="K102" s="47"/>
      <c r="L102" s="52"/>
      <c r="M102" s="71"/>
      <c r="N102" s="60"/>
      <c r="O102" s="47">
        <v>75000</v>
      </c>
      <c r="P102" s="1"/>
    </row>
    <row r="103" spans="1:16" ht="15.75" thickBot="1" x14ac:dyDescent="0.3">
      <c r="A103" s="124" t="s">
        <v>257</v>
      </c>
      <c r="B103" s="125"/>
      <c r="C103" s="126"/>
      <c r="D103" s="78"/>
      <c r="E103" s="6"/>
      <c r="F103" s="61"/>
      <c r="G103" s="44"/>
      <c r="H103" s="45"/>
      <c r="I103" s="61"/>
      <c r="J103" s="44"/>
      <c r="K103" s="45"/>
      <c r="L103" s="53"/>
      <c r="M103" s="72"/>
      <c r="N103" s="61">
        <f>SUM(N101:N102)</f>
        <v>75000</v>
      </c>
      <c r="O103" s="45">
        <f>SUM(O101:O102)</f>
        <v>75000</v>
      </c>
      <c r="P103" s="1"/>
    </row>
    <row r="104" spans="1:16" x14ac:dyDescent="0.25">
      <c r="A104" s="127">
        <v>8168083</v>
      </c>
      <c r="B104" s="128" t="s">
        <v>446</v>
      </c>
      <c r="C104" s="129" t="s">
        <v>258</v>
      </c>
      <c r="D104" s="96" t="s">
        <v>206</v>
      </c>
      <c r="E104" s="58" t="s">
        <v>20</v>
      </c>
      <c r="F104" s="62"/>
      <c r="G104" s="42"/>
      <c r="H104" s="48"/>
      <c r="I104" s="62"/>
      <c r="J104" s="42"/>
      <c r="K104" s="48"/>
      <c r="L104" s="54"/>
      <c r="M104" s="73"/>
      <c r="N104" s="62">
        <v>420000</v>
      </c>
      <c r="O104" s="48"/>
      <c r="P104" s="1"/>
    </row>
    <row r="105" spans="1:16" ht="15.75" thickBot="1" x14ac:dyDescent="0.3">
      <c r="A105" s="130"/>
      <c r="B105" s="131"/>
      <c r="C105" s="132"/>
      <c r="D105" s="97"/>
      <c r="E105" s="57" t="s">
        <v>42</v>
      </c>
      <c r="F105" s="60"/>
      <c r="G105" s="41"/>
      <c r="H105" s="47"/>
      <c r="I105" s="60"/>
      <c r="J105" s="41"/>
      <c r="K105" s="47"/>
      <c r="L105" s="52"/>
      <c r="M105" s="71"/>
      <c r="N105" s="60"/>
      <c r="O105" s="47">
        <v>420000</v>
      </c>
      <c r="P105" s="1"/>
    </row>
    <row r="106" spans="1:16" ht="15.75" thickBot="1" x14ac:dyDescent="0.3">
      <c r="A106" s="124" t="s">
        <v>259</v>
      </c>
      <c r="B106" s="125"/>
      <c r="C106" s="126"/>
      <c r="D106" s="78"/>
      <c r="E106" s="6"/>
      <c r="F106" s="61"/>
      <c r="G106" s="44"/>
      <c r="H106" s="45"/>
      <c r="I106" s="61"/>
      <c r="J106" s="44"/>
      <c r="K106" s="45"/>
      <c r="L106" s="53"/>
      <c r="M106" s="72"/>
      <c r="N106" s="61">
        <f>SUM(N104:N105)</f>
        <v>420000</v>
      </c>
      <c r="O106" s="45">
        <f>SUM(O104:O105)</f>
        <v>420000</v>
      </c>
      <c r="P106" s="1"/>
    </row>
    <row r="107" spans="1:16" x14ac:dyDescent="0.25">
      <c r="A107" s="137">
        <v>8168128</v>
      </c>
      <c r="B107" s="128" t="s">
        <v>447</v>
      </c>
      <c r="C107" s="129" t="s">
        <v>260</v>
      </c>
      <c r="D107" s="96" t="s">
        <v>206</v>
      </c>
      <c r="E107" s="58" t="s">
        <v>22</v>
      </c>
      <c r="F107" s="62"/>
      <c r="G107" s="42"/>
      <c r="H107" s="48"/>
      <c r="I107" s="62"/>
      <c r="J107" s="42"/>
      <c r="K107" s="48"/>
      <c r="L107" s="54"/>
      <c r="M107" s="73"/>
      <c r="N107" s="62">
        <v>100000</v>
      </c>
      <c r="O107" s="48"/>
      <c r="P107" s="1"/>
    </row>
    <row r="108" spans="1:16" ht="15.75" thickBot="1" x14ac:dyDescent="0.3">
      <c r="A108" s="138"/>
      <c r="B108" s="131"/>
      <c r="C108" s="132"/>
      <c r="D108" s="97"/>
      <c r="E108" s="57" t="s">
        <v>42</v>
      </c>
      <c r="F108" s="60"/>
      <c r="G108" s="41"/>
      <c r="H108" s="47"/>
      <c r="I108" s="60"/>
      <c r="J108" s="41"/>
      <c r="K108" s="47"/>
      <c r="L108" s="52"/>
      <c r="M108" s="71"/>
      <c r="N108" s="60"/>
      <c r="O108" s="47">
        <v>100000</v>
      </c>
      <c r="P108" s="1"/>
    </row>
    <row r="109" spans="1:16" ht="15.75" thickBot="1" x14ac:dyDescent="0.3">
      <c r="A109" s="124" t="s">
        <v>261</v>
      </c>
      <c r="B109" s="125"/>
      <c r="C109" s="126"/>
      <c r="D109" s="78"/>
      <c r="E109" s="6"/>
      <c r="F109" s="61"/>
      <c r="G109" s="44"/>
      <c r="H109" s="45"/>
      <c r="I109" s="61"/>
      <c r="J109" s="44"/>
      <c r="K109" s="45"/>
      <c r="L109" s="53"/>
      <c r="M109" s="72"/>
      <c r="N109" s="61">
        <f>SUM(N107:N108)</f>
        <v>100000</v>
      </c>
      <c r="O109" s="45">
        <f>SUM(O107:O108)</f>
        <v>100000</v>
      </c>
      <c r="P109" s="1"/>
    </row>
    <row r="110" spans="1:16" x14ac:dyDescent="0.25">
      <c r="A110" s="127">
        <v>8168129</v>
      </c>
      <c r="B110" s="128" t="s">
        <v>208</v>
      </c>
      <c r="C110" s="129" t="s">
        <v>262</v>
      </c>
      <c r="D110" s="96" t="s">
        <v>206</v>
      </c>
      <c r="E110" s="58" t="s">
        <v>42</v>
      </c>
      <c r="F110" s="62"/>
      <c r="G110" s="42"/>
      <c r="H110" s="48"/>
      <c r="I110" s="62"/>
      <c r="J110" s="42"/>
      <c r="K110" s="48"/>
      <c r="L110" s="54"/>
      <c r="M110" s="73"/>
      <c r="N110" s="62"/>
      <c r="O110" s="48">
        <v>420000</v>
      </c>
      <c r="P110" s="1"/>
    </row>
    <row r="111" spans="1:16" ht="15.75" thickBot="1" x14ac:dyDescent="0.3">
      <c r="A111" s="130"/>
      <c r="B111" s="131"/>
      <c r="C111" s="132"/>
      <c r="D111" s="97"/>
      <c r="E111" s="57" t="s">
        <v>63</v>
      </c>
      <c r="F111" s="60"/>
      <c r="G111" s="41"/>
      <c r="H111" s="47"/>
      <c r="I111" s="60"/>
      <c r="J111" s="41"/>
      <c r="K111" s="47"/>
      <c r="L111" s="52"/>
      <c r="M111" s="71"/>
      <c r="N111" s="60">
        <v>420000</v>
      </c>
      <c r="O111" s="47"/>
      <c r="P111" s="1"/>
    </row>
    <row r="112" spans="1:16" ht="15.75" thickBot="1" x14ac:dyDescent="0.3">
      <c r="A112" s="124" t="s">
        <v>263</v>
      </c>
      <c r="B112" s="125"/>
      <c r="C112" s="126"/>
      <c r="D112" s="78"/>
      <c r="E112" s="6"/>
      <c r="F112" s="61"/>
      <c r="G112" s="44"/>
      <c r="H112" s="45"/>
      <c r="I112" s="61"/>
      <c r="J112" s="44"/>
      <c r="K112" s="45"/>
      <c r="L112" s="53"/>
      <c r="M112" s="72"/>
      <c r="N112" s="61">
        <f>SUM(N110:N111)</f>
        <v>420000</v>
      </c>
      <c r="O112" s="45">
        <f>SUM(O110:O111)</f>
        <v>420000</v>
      </c>
      <c r="P112" s="1"/>
    </row>
    <row r="113" spans="1:16" x14ac:dyDescent="0.25">
      <c r="A113" s="127">
        <v>8168725</v>
      </c>
      <c r="B113" s="128" t="s">
        <v>77</v>
      </c>
      <c r="C113" s="129" t="s">
        <v>256</v>
      </c>
      <c r="D113" s="96" t="s">
        <v>206</v>
      </c>
      <c r="E113" s="58" t="s">
        <v>2</v>
      </c>
      <c r="F113" s="62"/>
      <c r="G113" s="42"/>
      <c r="H113" s="48"/>
      <c r="I113" s="62"/>
      <c r="J113" s="42"/>
      <c r="K113" s="48"/>
      <c r="L113" s="54"/>
      <c r="M113" s="73"/>
      <c r="N113" s="62"/>
      <c r="O113" s="48">
        <v>1650000</v>
      </c>
      <c r="P113" s="1"/>
    </row>
    <row r="114" spans="1:16" x14ac:dyDescent="0.25">
      <c r="A114" s="121"/>
      <c r="B114" s="133"/>
      <c r="C114" s="123"/>
      <c r="D114" s="98"/>
      <c r="E114" s="56" t="s">
        <v>20</v>
      </c>
      <c r="F114" s="59"/>
      <c r="G114" s="40"/>
      <c r="H114" s="46"/>
      <c r="I114" s="59"/>
      <c r="J114" s="40"/>
      <c r="K114" s="46"/>
      <c r="L114" s="51"/>
      <c r="M114" s="70"/>
      <c r="N114" s="59"/>
      <c r="O114" s="46">
        <v>350000</v>
      </c>
      <c r="P114" s="1"/>
    </row>
    <row r="115" spans="1:16" ht="15.75" thickBot="1" x14ac:dyDescent="0.3">
      <c r="A115" s="130"/>
      <c r="B115" s="131"/>
      <c r="C115" s="132"/>
      <c r="D115" s="97"/>
      <c r="E115" s="57" t="s">
        <v>42</v>
      </c>
      <c r="F115" s="60"/>
      <c r="G115" s="41"/>
      <c r="H115" s="47"/>
      <c r="I115" s="60"/>
      <c r="J115" s="41"/>
      <c r="K115" s="47"/>
      <c r="L115" s="52"/>
      <c r="M115" s="71"/>
      <c r="N115" s="60">
        <v>2000000</v>
      </c>
      <c r="O115" s="47"/>
      <c r="P115" s="1"/>
    </row>
    <row r="116" spans="1:16" ht="15.75" thickBot="1" x14ac:dyDescent="0.3">
      <c r="A116" s="124" t="s">
        <v>264</v>
      </c>
      <c r="B116" s="125"/>
      <c r="C116" s="126"/>
      <c r="D116" s="78"/>
      <c r="E116" s="6"/>
      <c r="F116" s="61"/>
      <c r="G116" s="44"/>
      <c r="H116" s="45"/>
      <c r="I116" s="61"/>
      <c r="J116" s="44"/>
      <c r="K116" s="45"/>
      <c r="L116" s="53"/>
      <c r="M116" s="72"/>
      <c r="N116" s="61">
        <f>SUM(N113:N115)</f>
        <v>2000000</v>
      </c>
      <c r="O116" s="45">
        <f>SUM(O113:O115)</f>
        <v>2000000</v>
      </c>
      <c r="P116" s="1"/>
    </row>
    <row r="117" spans="1:16" x14ac:dyDescent="0.25">
      <c r="A117" s="127">
        <v>8169032</v>
      </c>
      <c r="B117" s="128" t="s">
        <v>77</v>
      </c>
      <c r="C117" s="129" t="s">
        <v>265</v>
      </c>
      <c r="D117" s="96" t="s">
        <v>226</v>
      </c>
      <c r="E117" s="58" t="s">
        <v>42</v>
      </c>
      <c r="F117" s="62"/>
      <c r="G117" s="42">
        <v>400000</v>
      </c>
      <c r="H117" s="48"/>
      <c r="I117" s="62"/>
      <c r="J117" s="42"/>
      <c r="K117" s="48"/>
      <c r="L117" s="54"/>
      <c r="M117" s="73"/>
      <c r="N117" s="62"/>
      <c r="O117" s="48"/>
      <c r="P117" s="1"/>
    </row>
    <row r="118" spans="1:16" ht="15.75" thickBot="1" x14ac:dyDescent="0.3">
      <c r="A118" s="130"/>
      <c r="B118" s="131"/>
      <c r="C118" s="132"/>
      <c r="D118" s="97"/>
      <c r="E118" s="57" t="s">
        <v>35</v>
      </c>
      <c r="F118" s="60">
        <v>400000</v>
      </c>
      <c r="G118" s="41"/>
      <c r="H118" s="47"/>
      <c r="I118" s="60"/>
      <c r="J118" s="41"/>
      <c r="K118" s="47"/>
      <c r="L118" s="52"/>
      <c r="M118" s="71"/>
      <c r="N118" s="60"/>
      <c r="O118" s="47"/>
      <c r="P118" s="1"/>
    </row>
    <row r="119" spans="1:16" ht="15.75" thickBot="1" x14ac:dyDescent="0.3">
      <c r="A119" s="124" t="s">
        <v>266</v>
      </c>
      <c r="B119" s="125"/>
      <c r="C119" s="126"/>
      <c r="D119" s="78"/>
      <c r="E119" s="6"/>
      <c r="F119" s="61">
        <f>SUM(F117:F118)</f>
        <v>400000</v>
      </c>
      <c r="G119" s="44">
        <f>SUM(G117:G118)</f>
        <v>400000</v>
      </c>
      <c r="H119" s="45"/>
      <c r="I119" s="61"/>
      <c r="J119" s="44"/>
      <c r="K119" s="45"/>
      <c r="L119" s="53"/>
      <c r="M119" s="72"/>
      <c r="N119" s="61"/>
      <c r="O119" s="45"/>
      <c r="P119" s="1"/>
    </row>
    <row r="120" spans="1:16" x14ac:dyDescent="0.25">
      <c r="A120" s="127">
        <v>8169060</v>
      </c>
      <c r="B120" s="128" t="s">
        <v>446</v>
      </c>
      <c r="C120" s="129" t="s">
        <v>267</v>
      </c>
      <c r="D120" s="96" t="s">
        <v>268</v>
      </c>
      <c r="E120" s="58" t="s">
        <v>31</v>
      </c>
      <c r="F120" s="62"/>
      <c r="G120" s="42"/>
      <c r="H120" s="48">
        <v>2189600</v>
      </c>
      <c r="I120" s="62"/>
      <c r="J120" s="42"/>
      <c r="K120" s="48"/>
      <c r="L120" s="54"/>
      <c r="M120" s="73"/>
      <c r="N120" s="62"/>
      <c r="O120" s="48"/>
      <c r="P120" s="1"/>
    </row>
    <row r="121" spans="1:16" ht="15.75" thickBot="1" x14ac:dyDescent="0.3">
      <c r="A121" s="130"/>
      <c r="B121" s="131"/>
      <c r="C121" s="132"/>
      <c r="D121" s="97"/>
      <c r="E121" s="57" t="s">
        <v>23</v>
      </c>
      <c r="F121" s="60"/>
      <c r="G121" s="41"/>
      <c r="H121" s="47">
        <v>400000</v>
      </c>
      <c r="I121" s="60"/>
      <c r="J121" s="41"/>
      <c r="K121" s="47"/>
      <c r="L121" s="52"/>
      <c r="M121" s="71"/>
      <c r="N121" s="60"/>
      <c r="O121" s="47"/>
      <c r="P121" s="1"/>
    </row>
    <row r="122" spans="1:16" ht="15.75" thickBot="1" x14ac:dyDescent="0.3">
      <c r="A122" s="124" t="s">
        <v>269</v>
      </c>
      <c r="B122" s="125"/>
      <c r="C122" s="126"/>
      <c r="D122" s="78"/>
      <c r="E122" s="6"/>
      <c r="F122" s="61"/>
      <c r="G122" s="44"/>
      <c r="H122" s="45">
        <v>2589600</v>
      </c>
      <c r="I122" s="61"/>
      <c r="J122" s="44"/>
      <c r="K122" s="45"/>
      <c r="L122" s="53"/>
      <c r="M122" s="72"/>
      <c r="N122" s="61"/>
      <c r="O122" s="45"/>
      <c r="P122" s="1"/>
    </row>
    <row r="123" spans="1:16" x14ac:dyDescent="0.25">
      <c r="A123" s="127">
        <v>8170528</v>
      </c>
      <c r="B123" s="128" t="s">
        <v>17</v>
      </c>
      <c r="C123" s="129" t="s">
        <v>270</v>
      </c>
      <c r="D123" s="96" t="s">
        <v>226</v>
      </c>
      <c r="E123" s="58" t="s">
        <v>22</v>
      </c>
      <c r="F123" s="62">
        <v>500000</v>
      </c>
      <c r="G123" s="42"/>
      <c r="H123" s="48"/>
      <c r="I123" s="62"/>
      <c r="J123" s="42"/>
      <c r="K123" s="48"/>
      <c r="L123" s="54"/>
      <c r="M123" s="73"/>
      <c r="N123" s="62"/>
      <c r="O123" s="48"/>
      <c r="P123" s="1"/>
    </row>
    <row r="124" spans="1:16" ht="15.75" thickBot="1" x14ac:dyDescent="0.3">
      <c r="A124" s="130"/>
      <c r="B124" s="131"/>
      <c r="C124" s="132"/>
      <c r="D124" s="97"/>
      <c r="E124" s="57" t="s">
        <v>31</v>
      </c>
      <c r="F124" s="60"/>
      <c r="G124" s="41">
        <v>500000</v>
      </c>
      <c r="H124" s="47"/>
      <c r="I124" s="60"/>
      <c r="J124" s="41"/>
      <c r="K124" s="47"/>
      <c r="L124" s="52"/>
      <c r="M124" s="71"/>
      <c r="N124" s="60"/>
      <c r="O124" s="47"/>
      <c r="P124" s="1"/>
    </row>
    <row r="125" spans="1:16" ht="15.75" thickBot="1" x14ac:dyDescent="0.3">
      <c r="A125" s="124" t="s">
        <v>271</v>
      </c>
      <c r="B125" s="125"/>
      <c r="C125" s="126"/>
      <c r="D125" s="78"/>
      <c r="E125" s="6"/>
      <c r="F125" s="61">
        <f>SUM(F123:F124)</f>
        <v>500000</v>
      </c>
      <c r="G125" s="44">
        <f>SUM(G123:G124)</f>
        <v>500000</v>
      </c>
      <c r="H125" s="45"/>
      <c r="I125" s="61"/>
      <c r="J125" s="44"/>
      <c r="K125" s="45"/>
      <c r="L125" s="53"/>
      <c r="M125" s="72"/>
      <c r="N125" s="61"/>
      <c r="O125" s="45"/>
      <c r="P125" s="1"/>
    </row>
    <row r="126" spans="1:16" x14ac:dyDescent="0.25">
      <c r="A126" s="127">
        <v>8170721</v>
      </c>
      <c r="B126" s="128" t="s">
        <v>77</v>
      </c>
      <c r="C126" s="129" t="s">
        <v>272</v>
      </c>
      <c r="D126" s="96" t="s">
        <v>206</v>
      </c>
      <c r="E126" s="58" t="s">
        <v>92</v>
      </c>
      <c r="F126" s="62"/>
      <c r="G126" s="42"/>
      <c r="H126" s="48"/>
      <c r="I126" s="62"/>
      <c r="J126" s="42"/>
      <c r="K126" s="48"/>
      <c r="L126" s="54"/>
      <c r="M126" s="73"/>
      <c r="N126" s="62"/>
      <c r="O126" s="48">
        <v>15000</v>
      </c>
      <c r="P126" s="1"/>
    </row>
    <row r="127" spans="1:16" ht="15.75" thickBot="1" x14ac:dyDescent="0.3">
      <c r="A127" s="130"/>
      <c r="B127" s="131"/>
      <c r="C127" s="132"/>
      <c r="D127" s="97"/>
      <c r="E127" s="57" t="s">
        <v>35</v>
      </c>
      <c r="F127" s="60"/>
      <c r="G127" s="41"/>
      <c r="H127" s="47"/>
      <c r="I127" s="60"/>
      <c r="J127" s="41"/>
      <c r="K127" s="47"/>
      <c r="L127" s="52"/>
      <c r="M127" s="71"/>
      <c r="N127" s="60">
        <v>15000</v>
      </c>
      <c r="O127" s="47"/>
      <c r="P127" s="1"/>
    </row>
    <row r="128" spans="1:16" ht="15.75" thickBot="1" x14ac:dyDescent="0.3">
      <c r="A128" s="124" t="s">
        <v>273</v>
      </c>
      <c r="B128" s="125"/>
      <c r="C128" s="126"/>
      <c r="D128" s="78"/>
      <c r="E128" s="6"/>
      <c r="F128" s="61"/>
      <c r="G128" s="44"/>
      <c r="H128" s="45"/>
      <c r="I128" s="61"/>
      <c r="J128" s="44"/>
      <c r="K128" s="45"/>
      <c r="L128" s="53"/>
      <c r="M128" s="72"/>
      <c r="N128" s="61">
        <f>SUM(N126:N127)</f>
        <v>15000</v>
      </c>
      <c r="O128" s="45">
        <f>SUM(O126:O127)</f>
        <v>15000</v>
      </c>
      <c r="P128" s="1"/>
    </row>
    <row r="129" spans="1:16" x14ac:dyDescent="0.25">
      <c r="A129" s="127">
        <v>8170760</v>
      </c>
      <c r="B129" s="128" t="s">
        <v>77</v>
      </c>
      <c r="C129" s="129" t="s">
        <v>274</v>
      </c>
      <c r="D129" s="96" t="s">
        <v>206</v>
      </c>
      <c r="E129" s="58" t="s">
        <v>11</v>
      </c>
      <c r="F129" s="62"/>
      <c r="G129" s="42"/>
      <c r="H129" s="48"/>
      <c r="I129" s="62"/>
      <c r="J129" s="42"/>
      <c r="K129" s="48"/>
      <c r="L129" s="54"/>
      <c r="M129" s="73"/>
      <c r="N129" s="62">
        <v>22400</v>
      </c>
      <c r="O129" s="48"/>
      <c r="P129" s="1"/>
    </row>
    <row r="130" spans="1:16" x14ac:dyDescent="0.25">
      <c r="A130" s="121"/>
      <c r="B130" s="133"/>
      <c r="C130" s="123"/>
      <c r="D130" s="98"/>
      <c r="E130" s="56" t="s">
        <v>13</v>
      </c>
      <c r="F130" s="59"/>
      <c r="G130" s="40"/>
      <c r="H130" s="46"/>
      <c r="I130" s="59"/>
      <c r="J130" s="40"/>
      <c r="K130" s="46"/>
      <c r="L130" s="51"/>
      <c r="M130" s="70"/>
      <c r="N130" s="59">
        <v>108939</v>
      </c>
      <c r="O130" s="46"/>
      <c r="P130" s="1"/>
    </row>
    <row r="131" spans="1:16" x14ac:dyDescent="0.25">
      <c r="A131" s="121"/>
      <c r="B131" s="133"/>
      <c r="C131" s="123"/>
      <c r="D131" s="98"/>
      <c r="E131" s="56" t="s">
        <v>62</v>
      </c>
      <c r="F131" s="59"/>
      <c r="G131" s="40"/>
      <c r="H131" s="46"/>
      <c r="I131" s="59"/>
      <c r="J131" s="40"/>
      <c r="K131" s="46"/>
      <c r="L131" s="51"/>
      <c r="M131" s="70"/>
      <c r="N131" s="59">
        <v>5600</v>
      </c>
      <c r="O131" s="46"/>
      <c r="P131" s="1"/>
    </row>
    <row r="132" spans="1:16" x14ac:dyDescent="0.25">
      <c r="A132" s="121"/>
      <c r="B132" s="133"/>
      <c r="C132" s="123"/>
      <c r="D132" s="98"/>
      <c r="E132" s="56" t="s">
        <v>14</v>
      </c>
      <c r="F132" s="59"/>
      <c r="G132" s="40"/>
      <c r="H132" s="46"/>
      <c r="I132" s="59"/>
      <c r="J132" s="40"/>
      <c r="K132" s="46"/>
      <c r="L132" s="51"/>
      <c r="M132" s="70"/>
      <c r="N132" s="59">
        <v>56700</v>
      </c>
      <c r="O132" s="46"/>
      <c r="P132" s="1"/>
    </row>
    <row r="133" spans="1:16" x14ac:dyDescent="0.25">
      <c r="A133" s="121"/>
      <c r="B133" s="133"/>
      <c r="C133" s="123"/>
      <c r="D133" s="98"/>
      <c r="E133" s="56" t="s">
        <v>22</v>
      </c>
      <c r="F133" s="59"/>
      <c r="G133" s="40"/>
      <c r="H133" s="46"/>
      <c r="I133" s="59"/>
      <c r="J133" s="40"/>
      <c r="K133" s="46"/>
      <c r="L133" s="51"/>
      <c r="M133" s="70"/>
      <c r="N133" s="59"/>
      <c r="O133" s="46">
        <v>356270</v>
      </c>
      <c r="P133" s="1"/>
    </row>
    <row r="134" spans="1:16" x14ac:dyDescent="0.25">
      <c r="A134" s="121"/>
      <c r="B134" s="133"/>
      <c r="C134" s="123"/>
      <c r="D134" s="98"/>
      <c r="E134" s="56" t="s">
        <v>31</v>
      </c>
      <c r="F134" s="59"/>
      <c r="G134" s="40"/>
      <c r="H134" s="46"/>
      <c r="I134" s="59"/>
      <c r="J134" s="40"/>
      <c r="K134" s="46"/>
      <c r="L134" s="51"/>
      <c r="M134" s="70"/>
      <c r="N134" s="59"/>
      <c r="O134" s="46">
        <v>556422</v>
      </c>
      <c r="P134" s="1"/>
    </row>
    <row r="135" spans="1:16" x14ac:dyDescent="0.25">
      <c r="A135" s="121"/>
      <c r="B135" s="133"/>
      <c r="C135" s="123"/>
      <c r="D135" s="98"/>
      <c r="E135" s="56" t="s">
        <v>42</v>
      </c>
      <c r="F135" s="59"/>
      <c r="G135" s="40"/>
      <c r="H135" s="46"/>
      <c r="I135" s="59"/>
      <c r="J135" s="40"/>
      <c r="K135" s="46"/>
      <c r="L135" s="51"/>
      <c r="M135" s="70"/>
      <c r="N135" s="59">
        <v>117131</v>
      </c>
      <c r="O135" s="46"/>
      <c r="P135" s="1"/>
    </row>
    <row r="136" spans="1:16" x14ac:dyDescent="0.25">
      <c r="A136" s="121"/>
      <c r="B136" s="133"/>
      <c r="C136" s="123"/>
      <c r="D136" s="98"/>
      <c r="E136" s="56" t="s">
        <v>24</v>
      </c>
      <c r="F136" s="59"/>
      <c r="G136" s="40"/>
      <c r="H136" s="46"/>
      <c r="I136" s="59"/>
      <c r="J136" s="40"/>
      <c r="K136" s="46"/>
      <c r="L136" s="51"/>
      <c r="M136" s="70"/>
      <c r="N136" s="59">
        <v>45500</v>
      </c>
      <c r="O136" s="46"/>
      <c r="P136" s="1"/>
    </row>
    <row r="137" spans="1:16" ht="15.75" thickBot="1" x14ac:dyDescent="0.3">
      <c r="A137" s="130"/>
      <c r="B137" s="131"/>
      <c r="C137" s="132"/>
      <c r="D137" s="97"/>
      <c r="E137" s="57" t="s">
        <v>275</v>
      </c>
      <c r="F137" s="60"/>
      <c r="G137" s="41"/>
      <c r="H137" s="47"/>
      <c r="I137" s="60"/>
      <c r="J137" s="41"/>
      <c r="K137" s="47"/>
      <c r="L137" s="52"/>
      <c r="M137" s="71"/>
      <c r="N137" s="60">
        <v>556422</v>
      </c>
      <c r="O137" s="47"/>
      <c r="P137" s="1"/>
    </row>
    <row r="138" spans="1:16" ht="15.75" thickBot="1" x14ac:dyDescent="0.3">
      <c r="A138" s="124" t="s">
        <v>276</v>
      </c>
      <c r="B138" s="125"/>
      <c r="C138" s="126"/>
      <c r="D138" s="78"/>
      <c r="E138" s="6"/>
      <c r="F138" s="61"/>
      <c r="G138" s="44"/>
      <c r="H138" s="45"/>
      <c r="I138" s="61"/>
      <c r="J138" s="44"/>
      <c r="K138" s="45"/>
      <c r="L138" s="53"/>
      <c r="M138" s="72"/>
      <c r="N138" s="61">
        <f>SUM(N129:N137)</f>
        <v>912692</v>
      </c>
      <c r="O138" s="45">
        <f>SUM(O129:O137)</f>
        <v>912692</v>
      </c>
      <c r="P138" s="1"/>
    </row>
    <row r="139" spans="1:16" x14ac:dyDescent="0.25">
      <c r="A139" s="127">
        <v>8170763</v>
      </c>
      <c r="B139" s="128" t="s">
        <v>40</v>
      </c>
      <c r="C139" s="129" t="s">
        <v>277</v>
      </c>
      <c r="D139" s="96" t="s">
        <v>206</v>
      </c>
      <c r="E139" s="58" t="s">
        <v>42</v>
      </c>
      <c r="F139" s="62"/>
      <c r="G139" s="42"/>
      <c r="H139" s="48"/>
      <c r="I139" s="62"/>
      <c r="J139" s="42"/>
      <c r="K139" s="48"/>
      <c r="L139" s="54"/>
      <c r="M139" s="73"/>
      <c r="N139" s="62"/>
      <c r="O139" s="48">
        <v>1187028</v>
      </c>
      <c r="P139" s="1"/>
    </row>
    <row r="140" spans="1:16" ht="15.75" thickBot="1" x14ac:dyDescent="0.3">
      <c r="A140" s="130"/>
      <c r="B140" s="131"/>
      <c r="C140" s="132"/>
      <c r="D140" s="97"/>
      <c r="E140" s="57" t="s">
        <v>23</v>
      </c>
      <c r="F140" s="60"/>
      <c r="G140" s="41"/>
      <c r="H140" s="47"/>
      <c r="I140" s="60"/>
      <c r="J140" s="41"/>
      <c r="K140" s="47"/>
      <c r="L140" s="52"/>
      <c r="M140" s="71"/>
      <c r="N140" s="60">
        <v>1187028</v>
      </c>
      <c r="O140" s="47"/>
      <c r="P140" s="1"/>
    </row>
    <row r="141" spans="1:16" ht="15.75" thickBot="1" x14ac:dyDescent="0.3">
      <c r="A141" s="124" t="s">
        <v>278</v>
      </c>
      <c r="B141" s="125"/>
      <c r="C141" s="126"/>
      <c r="D141" s="78"/>
      <c r="E141" s="6"/>
      <c r="F141" s="61"/>
      <c r="G141" s="44"/>
      <c r="H141" s="45"/>
      <c r="I141" s="61"/>
      <c r="J141" s="44"/>
      <c r="K141" s="45"/>
      <c r="L141" s="53"/>
      <c r="M141" s="72"/>
      <c r="N141" s="61">
        <f>SUM(N139:N140)</f>
        <v>1187028</v>
      </c>
      <c r="O141" s="45">
        <f>SUM(O139:O140)</f>
        <v>1187028</v>
      </c>
      <c r="P141" s="1"/>
    </row>
    <row r="142" spans="1:16" x14ac:dyDescent="0.25">
      <c r="A142" s="127">
        <v>8170777</v>
      </c>
      <c r="B142" s="128" t="s">
        <v>40</v>
      </c>
      <c r="C142" s="129" t="s">
        <v>279</v>
      </c>
      <c r="D142" s="96" t="s">
        <v>206</v>
      </c>
      <c r="E142" s="58" t="s">
        <v>9</v>
      </c>
      <c r="F142" s="62"/>
      <c r="G142" s="42"/>
      <c r="H142" s="48"/>
      <c r="I142" s="62"/>
      <c r="J142" s="42"/>
      <c r="K142" s="48"/>
      <c r="L142" s="54"/>
      <c r="M142" s="73"/>
      <c r="N142" s="62">
        <v>395676</v>
      </c>
      <c r="O142" s="48"/>
      <c r="P142" s="1"/>
    </row>
    <row r="143" spans="1:16" ht="15.75" thickBot="1" x14ac:dyDescent="0.3">
      <c r="A143" s="130"/>
      <c r="B143" s="131"/>
      <c r="C143" s="132"/>
      <c r="D143" s="97"/>
      <c r="E143" s="57" t="s">
        <v>42</v>
      </c>
      <c r="F143" s="60"/>
      <c r="G143" s="41"/>
      <c r="H143" s="47"/>
      <c r="I143" s="60"/>
      <c r="J143" s="41"/>
      <c r="K143" s="47"/>
      <c r="L143" s="52"/>
      <c r="M143" s="71"/>
      <c r="N143" s="60"/>
      <c r="O143" s="47">
        <v>395676</v>
      </c>
      <c r="P143" s="1"/>
    </row>
    <row r="144" spans="1:16" ht="15.75" thickBot="1" x14ac:dyDescent="0.3">
      <c r="A144" s="124" t="s">
        <v>280</v>
      </c>
      <c r="B144" s="125"/>
      <c r="C144" s="126"/>
      <c r="D144" s="78"/>
      <c r="E144" s="6"/>
      <c r="F144" s="61"/>
      <c r="G144" s="44"/>
      <c r="H144" s="45"/>
      <c r="I144" s="61"/>
      <c r="J144" s="44"/>
      <c r="K144" s="45"/>
      <c r="L144" s="53"/>
      <c r="M144" s="72"/>
      <c r="N144" s="61">
        <f>SUM(N142:N143)</f>
        <v>395676</v>
      </c>
      <c r="O144" s="45">
        <f>SUM(O142:O143)</f>
        <v>395676</v>
      </c>
      <c r="P144" s="1"/>
    </row>
    <row r="145" spans="1:16" x14ac:dyDescent="0.25">
      <c r="A145" s="127">
        <v>8170856</v>
      </c>
      <c r="B145" s="128" t="s">
        <v>77</v>
      </c>
      <c r="C145" s="129" t="s">
        <v>281</v>
      </c>
      <c r="D145" s="96" t="s">
        <v>282</v>
      </c>
      <c r="E145" s="58" t="s">
        <v>7</v>
      </c>
      <c r="F145" s="62"/>
      <c r="G145" s="42"/>
      <c r="H145" s="48"/>
      <c r="I145" s="62"/>
      <c r="J145" s="42"/>
      <c r="K145" s="48">
        <v>301200</v>
      </c>
      <c r="L145" s="54"/>
      <c r="M145" s="73"/>
      <c r="N145" s="62"/>
      <c r="O145" s="48"/>
      <c r="P145" s="1"/>
    </row>
    <row r="146" spans="1:16" x14ac:dyDescent="0.25">
      <c r="A146" s="121"/>
      <c r="B146" s="133"/>
      <c r="C146" s="123"/>
      <c r="D146" s="98"/>
      <c r="E146" s="56" t="s">
        <v>13</v>
      </c>
      <c r="F146" s="59"/>
      <c r="G146" s="40"/>
      <c r="H146" s="46"/>
      <c r="I146" s="59"/>
      <c r="J146" s="40"/>
      <c r="K146" s="46">
        <v>200800</v>
      </c>
      <c r="L146" s="51"/>
      <c r="M146" s="70"/>
      <c r="N146" s="59"/>
      <c r="O146" s="46"/>
      <c r="P146" s="1"/>
    </row>
    <row r="147" spans="1:16" x14ac:dyDescent="0.25">
      <c r="A147" s="121"/>
      <c r="B147" s="133"/>
      <c r="C147" s="123"/>
      <c r="D147" s="98"/>
      <c r="E147" s="56" t="s">
        <v>22</v>
      </c>
      <c r="F147" s="59"/>
      <c r="G147" s="40"/>
      <c r="H147" s="46"/>
      <c r="I147" s="59"/>
      <c r="J147" s="40"/>
      <c r="K147" s="46">
        <v>301200</v>
      </c>
      <c r="L147" s="51"/>
      <c r="M147" s="70"/>
      <c r="N147" s="59"/>
      <c r="O147" s="46"/>
      <c r="P147" s="1"/>
    </row>
    <row r="148" spans="1:16" x14ac:dyDescent="0.25">
      <c r="A148" s="121"/>
      <c r="B148" s="133"/>
      <c r="C148" s="123"/>
      <c r="D148" s="98"/>
      <c r="E148" s="56" t="s">
        <v>31</v>
      </c>
      <c r="F148" s="59"/>
      <c r="G148" s="40"/>
      <c r="H148" s="46"/>
      <c r="I148" s="59"/>
      <c r="J148" s="40"/>
      <c r="K148" s="46">
        <v>100400</v>
      </c>
      <c r="L148" s="51"/>
      <c r="M148" s="70"/>
      <c r="N148" s="59"/>
      <c r="O148" s="46"/>
      <c r="P148" s="1"/>
    </row>
    <row r="149" spans="1:16" x14ac:dyDescent="0.25">
      <c r="A149" s="121"/>
      <c r="B149" s="133"/>
      <c r="C149" s="123"/>
      <c r="D149" s="98"/>
      <c r="E149" s="56" t="s">
        <v>63</v>
      </c>
      <c r="F149" s="59"/>
      <c r="G149" s="40"/>
      <c r="H149" s="46"/>
      <c r="I149" s="59"/>
      <c r="J149" s="40"/>
      <c r="K149" s="46">
        <v>12048000</v>
      </c>
      <c r="L149" s="51"/>
      <c r="M149" s="70"/>
      <c r="N149" s="59"/>
      <c r="O149" s="46"/>
      <c r="P149" s="1"/>
    </row>
    <row r="150" spans="1:16" x14ac:dyDescent="0.25">
      <c r="A150" s="121"/>
      <c r="B150" s="133"/>
      <c r="C150" s="123"/>
      <c r="D150" s="98"/>
      <c r="E150" s="56" t="s">
        <v>23</v>
      </c>
      <c r="F150" s="59"/>
      <c r="G150" s="40"/>
      <c r="H150" s="46"/>
      <c r="I150" s="59"/>
      <c r="J150" s="40"/>
      <c r="K150" s="46">
        <v>702800</v>
      </c>
      <c r="L150" s="51"/>
      <c r="M150" s="70"/>
      <c r="N150" s="59"/>
      <c r="O150" s="46"/>
      <c r="P150" s="1"/>
    </row>
    <row r="151" spans="1:16" x14ac:dyDescent="0.25">
      <c r="A151" s="121"/>
      <c r="B151" s="133"/>
      <c r="C151" s="123"/>
      <c r="D151" s="98"/>
      <c r="E151" s="56" t="s">
        <v>34</v>
      </c>
      <c r="F151" s="59"/>
      <c r="G151" s="40"/>
      <c r="H151" s="46"/>
      <c r="I151" s="59"/>
      <c r="J151" s="40"/>
      <c r="K151" s="46">
        <v>1004000</v>
      </c>
      <c r="L151" s="51"/>
      <c r="M151" s="70"/>
      <c r="N151" s="59"/>
      <c r="O151" s="46"/>
      <c r="P151" s="1"/>
    </row>
    <row r="152" spans="1:16" ht="15.75" thickBot="1" x14ac:dyDescent="0.3">
      <c r="A152" s="130"/>
      <c r="B152" s="131"/>
      <c r="C152" s="132"/>
      <c r="D152" s="97"/>
      <c r="E152" s="57" t="s">
        <v>35</v>
      </c>
      <c r="F152" s="60"/>
      <c r="G152" s="41"/>
      <c r="H152" s="47"/>
      <c r="I152" s="60"/>
      <c r="J152" s="41"/>
      <c r="K152" s="47">
        <v>5421600</v>
      </c>
      <c r="L152" s="52"/>
      <c r="M152" s="71"/>
      <c r="N152" s="60"/>
      <c r="O152" s="47"/>
      <c r="P152" s="1"/>
    </row>
    <row r="153" spans="1:16" ht="15.75" thickBot="1" x14ac:dyDescent="0.3">
      <c r="A153" s="124" t="s">
        <v>283</v>
      </c>
      <c r="B153" s="125"/>
      <c r="C153" s="126"/>
      <c r="D153" s="78"/>
      <c r="E153" s="6"/>
      <c r="F153" s="61"/>
      <c r="G153" s="44"/>
      <c r="H153" s="45"/>
      <c r="I153" s="61"/>
      <c r="J153" s="44"/>
      <c r="K153" s="45">
        <v>20080000</v>
      </c>
      <c r="L153" s="53"/>
      <c r="M153" s="72"/>
      <c r="N153" s="61"/>
      <c r="O153" s="45"/>
      <c r="P153" s="1"/>
    </row>
    <row r="154" spans="1:16" x14ac:dyDescent="0.25">
      <c r="A154" s="127">
        <v>8173369</v>
      </c>
      <c r="B154" s="128" t="s">
        <v>17</v>
      </c>
      <c r="C154" s="129" t="s">
        <v>284</v>
      </c>
      <c r="D154" s="96" t="s">
        <v>226</v>
      </c>
      <c r="E154" s="58" t="s">
        <v>31</v>
      </c>
      <c r="F154" s="62"/>
      <c r="G154" s="42">
        <v>1000000</v>
      </c>
      <c r="H154" s="48"/>
      <c r="I154" s="62"/>
      <c r="J154" s="42"/>
      <c r="K154" s="48"/>
      <c r="L154" s="54"/>
      <c r="M154" s="73"/>
      <c r="N154" s="62"/>
      <c r="O154" s="48"/>
      <c r="P154" s="1"/>
    </row>
    <row r="155" spans="1:16" x14ac:dyDescent="0.25">
      <c r="A155" s="121"/>
      <c r="B155" s="133"/>
      <c r="C155" s="123"/>
      <c r="D155" s="98"/>
      <c r="E155" s="56" t="s">
        <v>42</v>
      </c>
      <c r="F155" s="59"/>
      <c r="G155" s="40">
        <v>2000000</v>
      </c>
      <c r="H155" s="46"/>
      <c r="I155" s="59"/>
      <c r="J155" s="40"/>
      <c r="K155" s="46"/>
      <c r="L155" s="51"/>
      <c r="M155" s="70"/>
      <c r="N155" s="59"/>
      <c r="O155" s="46"/>
      <c r="P155" s="1"/>
    </row>
    <row r="156" spans="1:16" ht="15.75" thickBot="1" x14ac:dyDescent="0.3">
      <c r="A156" s="130"/>
      <c r="B156" s="131"/>
      <c r="C156" s="132"/>
      <c r="D156" s="97"/>
      <c r="E156" s="57" t="s">
        <v>23</v>
      </c>
      <c r="F156" s="60">
        <v>3000000</v>
      </c>
      <c r="G156" s="41"/>
      <c r="H156" s="47"/>
      <c r="I156" s="60"/>
      <c r="J156" s="41"/>
      <c r="K156" s="47"/>
      <c r="L156" s="52"/>
      <c r="M156" s="71"/>
      <c r="N156" s="60"/>
      <c r="O156" s="47"/>
      <c r="P156" s="1"/>
    </row>
    <row r="157" spans="1:16" ht="15.75" thickBot="1" x14ac:dyDescent="0.3">
      <c r="A157" s="124" t="s">
        <v>285</v>
      </c>
      <c r="B157" s="125"/>
      <c r="C157" s="126"/>
      <c r="D157" s="78"/>
      <c r="E157" s="6"/>
      <c r="F157" s="61">
        <f>SUM(F154:F156)</f>
        <v>3000000</v>
      </c>
      <c r="G157" s="44">
        <f>SUM(G154:G156)</f>
        <v>3000000</v>
      </c>
      <c r="H157" s="45"/>
      <c r="I157" s="61"/>
      <c r="J157" s="44"/>
      <c r="K157" s="45"/>
      <c r="L157" s="53"/>
      <c r="M157" s="72"/>
      <c r="N157" s="61"/>
      <c r="O157" s="45"/>
      <c r="P157" s="1"/>
    </row>
    <row r="158" spans="1:16" ht="15.75" thickBot="1" x14ac:dyDescent="0.3">
      <c r="A158" s="134">
        <v>8173447</v>
      </c>
      <c r="B158" s="135" t="s">
        <v>101</v>
      </c>
      <c r="C158" s="136" t="s">
        <v>247</v>
      </c>
      <c r="D158" s="79" t="s">
        <v>229</v>
      </c>
      <c r="E158" s="30" t="s">
        <v>81</v>
      </c>
      <c r="F158" s="63"/>
      <c r="G158" s="43"/>
      <c r="H158" s="49">
        <v>20875003</v>
      </c>
      <c r="I158" s="63"/>
      <c r="J158" s="43"/>
      <c r="K158" s="49"/>
      <c r="L158" s="55"/>
      <c r="M158" s="74"/>
      <c r="N158" s="63"/>
      <c r="O158" s="49"/>
      <c r="P158" s="1"/>
    </row>
    <row r="159" spans="1:16" ht="15.75" thickBot="1" x14ac:dyDescent="0.3">
      <c r="A159" s="124" t="s">
        <v>286</v>
      </c>
      <c r="B159" s="125"/>
      <c r="C159" s="126"/>
      <c r="D159" s="78"/>
      <c r="E159" s="6"/>
      <c r="F159" s="61"/>
      <c r="G159" s="44"/>
      <c r="H159" s="45">
        <v>20875003</v>
      </c>
      <c r="I159" s="61"/>
      <c r="J159" s="44"/>
      <c r="K159" s="45"/>
      <c r="L159" s="53"/>
      <c r="M159" s="72"/>
      <c r="N159" s="61"/>
      <c r="O159" s="45"/>
      <c r="P159" s="1"/>
    </row>
    <row r="160" spans="1:16" x14ac:dyDescent="0.25">
      <c r="A160" s="127">
        <v>8173467</v>
      </c>
      <c r="B160" s="128" t="s">
        <v>77</v>
      </c>
      <c r="C160" s="129" t="s">
        <v>287</v>
      </c>
      <c r="D160" s="96" t="s">
        <v>229</v>
      </c>
      <c r="E160" s="58" t="s">
        <v>91</v>
      </c>
      <c r="F160" s="62"/>
      <c r="G160" s="42"/>
      <c r="H160" s="48">
        <v>41645</v>
      </c>
      <c r="I160" s="62"/>
      <c r="J160" s="42"/>
      <c r="K160" s="48"/>
      <c r="L160" s="54"/>
      <c r="M160" s="73"/>
      <c r="N160" s="62"/>
      <c r="O160" s="48"/>
      <c r="P160" s="1"/>
    </row>
    <row r="161" spans="1:16" x14ac:dyDescent="0.25">
      <c r="A161" s="121"/>
      <c r="B161" s="133"/>
      <c r="C161" s="123"/>
      <c r="D161" s="98"/>
      <c r="E161" s="56" t="s">
        <v>31</v>
      </c>
      <c r="F161" s="59"/>
      <c r="G161" s="40"/>
      <c r="H161" s="46">
        <v>932682</v>
      </c>
      <c r="I161" s="59"/>
      <c r="J161" s="40"/>
      <c r="K161" s="46"/>
      <c r="L161" s="51"/>
      <c r="M161" s="70"/>
      <c r="N161" s="59"/>
      <c r="O161" s="46"/>
      <c r="P161" s="1"/>
    </row>
    <row r="162" spans="1:16" x14ac:dyDescent="0.25">
      <c r="A162" s="121"/>
      <c r="B162" s="133"/>
      <c r="C162" s="123"/>
      <c r="D162" s="98"/>
      <c r="E162" s="56" t="s">
        <v>63</v>
      </c>
      <c r="F162" s="59"/>
      <c r="G162" s="40"/>
      <c r="H162" s="46">
        <v>9877720</v>
      </c>
      <c r="I162" s="59"/>
      <c r="J162" s="40"/>
      <c r="K162" s="46"/>
      <c r="L162" s="51"/>
      <c r="M162" s="70"/>
      <c r="N162" s="59"/>
      <c r="O162" s="46"/>
      <c r="P162" s="1"/>
    </row>
    <row r="163" spans="1:16" x14ac:dyDescent="0.25">
      <c r="A163" s="121"/>
      <c r="B163" s="133"/>
      <c r="C163" s="123"/>
      <c r="D163" s="98"/>
      <c r="E163" s="56" t="s">
        <v>23</v>
      </c>
      <c r="F163" s="59"/>
      <c r="G163" s="40"/>
      <c r="H163" s="46">
        <v>157363</v>
      </c>
      <c r="I163" s="59"/>
      <c r="J163" s="40"/>
      <c r="K163" s="46"/>
      <c r="L163" s="51"/>
      <c r="M163" s="70"/>
      <c r="N163" s="59"/>
      <c r="O163" s="46"/>
      <c r="P163" s="1"/>
    </row>
    <row r="164" spans="1:16" ht="15.75" thickBot="1" x14ac:dyDescent="0.3">
      <c r="A164" s="130"/>
      <c r="B164" s="131"/>
      <c r="C164" s="132"/>
      <c r="D164" s="97"/>
      <c r="E164" s="57" t="s">
        <v>35</v>
      </c>
      <c r="F164" s="60"/>
      <c r="G164" s="41"/>
      <c r="H164" s="47">
        <v>997500</v>
      </c>
      <c r="I164" s="60"/>
      <c r="J164" s="41"/>
      <c r="K164" s="47"/>
      <c r="L164" s="52"/>
      <c r="M164" s="71"/>
      <c r="N164" s="60"/>
      <c r="O164" s="47"/>
      <c r="P164" s="1"/>
    </row>
    <row r="165" spans="1:16" ht="15.75" thickBot="1" x14ac:dyDescent="0.3">
      <c r="A165" s="124" t="s">
        <v>288</v>
      </c>
      <c r="B165" s="125"/>
      <c r="C165" s="126"/>
      <c r="D165" s="78"/>
      <c r="E165" s="6"/>
      <c r="F165" s="61"/>
      <c r="G165" s="44"/>
      <c r="H165" s="45">
        <v>12006910</v>
      </c>
      <c r="I165" s="61"/>
      <c r="J165" s="44"/>
      <c r="K165" s="45"/>
      <c r="L165" s="53"/>
      <c r="M165" s="72"/>
      <c r="N165" s="61"/>
      <c r="O165" s="45"/>
      <c r="P165" s="1"/>
    </row>
    <row r="166" spans="1:16" x14ac:dyDescent="0.25">
      <c r="A166" s="127">
        <v>8174131</v>
      </c>
      <c r="B166" s="128" t="s">
        <v>0</v>
      </c>
      <c r="C166" s="139" t="s">
        <v>289</v>
      </c>
      <c r="D166" s="80" t="s">
        <v>206</v>
      </c>
      <c r="E166" s="58" t="s">
        <v>183</v>
      </c>
      <c r="F166" s="62"/>
      <c r="G166" s="42"/>
      <c r="H166" s="48"/>
      <c r="I166" s="62"/>
      <c r="J166" s="42"/>
      <c r="K166" s="48"/>
      <c r="L166" s="54"/>
      <c r="M166" s="73"/>
      <c r="N166" s="62">
        <v>3500000</v>
      </c>
      <c r="O166" s="48"/>
      <c r="P166" s="1"/>
    </row>
    <row r="167" spans="1:16" x14ac:dyDescent="0.25">
      <c r="A167" s="121"/>
      <c r="B167" s="133"/>
      <c r="C167" s="120" t="s">
        <v>290</v>
      </c>
      <c r="D167" s="116" t="s">
        <v>206</v>
      </c>
      <c r="E167" s="56" t="s">
        <v>2</v>
      </c>
      <c r="F167" s="59"/>
      <c r="G167" s="40"/>
      <c r="H167" s="46"/>
      <c r="I167" s="59"/>
      <c r="J167" s="40"/>
      <c r="K167" s="46"/>
      <c r="L167" s="51"/>
      <c r="M167" s="70"/>
      <c r="N167" s="59"/>
      <c r="O167" s="46">
        <v>3000000</v>
      </c>
      <c r="P167" s="1"/>
    </row>
    <row r="168" spans="1:16" ht="15.75" thickBot="1" x14ac:dyDescent="0.3">
      <c r="A168" s="130"/>
      <c r="B168" s="131"/>
      <c r="C168" s="132"/>
      <c r="D168" s="97"/>
      <c r="E168" s="57" t="s">
        <v>20</v>
      </c>
      <c r="F168" s="60"/>
      <c r="G168" s="41"/>
      <c r="H168" s="47"/>
      <c r="I168" s="60"/>
      <c r="J168" s="41"/>
      <c r="K168" s="47"/>
      <c r="L168" s="52"/>
      <c r="M168" s="71"/>
      <c r="N168" s="60"/>
      <c r="O168" s="47">
        <v>500000</v>
      </c>
      <c r="P168" s="1"/>
    </row>
    <row r="169" spans="1:16" ht="15.75" thickBot="1" x14ac:dyDescent="0.3">
      <c r="A169" s="124" t="s">
        <v>291</v>
      </c>
      <c r="B169" s="125"/>
      <c r="C169" s="126"/>
      <c r="D169" s="78"/>
      <c r="E169" s="6"/>
      <c r="F169" s="61"/>
      <c r="G169" s="44"/>
      <c r="H169" s="45"/>
      <c r="I169" s="61"/>
      <c r="J169" s="44"/>
      <c r="K169" s="45"/>
      <c r="L169" s="53"/>
      <c r="M169" s="72"/>
      <c r="N169" s="61">
        <f>SUM(N166:N168)</f>
        <v>3500000</v>
      </c>
      <c r="O169" s="45">
        <f>SUM(O166:O168)</f>
        <v>3500000</v>
      </c>
      <c r="P169" s="1"/>
    </row>
    <row r="170" spans="1:16" x14ac:dyDescent="0.25">
      <c r="A170" s="127">
        <v>8189656</v>
      </c>
      <c r="B170" s="128" t="s">
        <v>40</v>
      </c>
      <c r="C170" s="129" t="s">
        <v>292</v>
      </c>
      <c r="D170" s="96" t="s">
        <v>206</v>
      </c>
      <c r="E170" s="58" t="s">
        <v>61</v>
      </c>
      <c r="F170" s="62"/>
      <c r="G170" s="42"/>
      <c r="H170" s="48"/>
      <c r="I170" s="62"/>
      <c r="J170" s="42"/>
      <c r="K170" s="48"/>
      <c r="L170" s="54"/>
      <c r="M170" s="73"/>
      <c r="N170" s="62"/>
      <c r="O170" s="48">
        <v>150000</v>
      </c>
      <c r="P170" s="1"/>
    </row>
    <row r="171" spans="1:16" x14ac:dyDescent="0.25">
      <c r="A171" s="121"/>
      <c r="B171" s="133"/>
      <c r="C171" s="123"/>
      <c r="D171" s="98"/>
      <c r="E171" s="56" t="s">
        <v>12</v>
      </c>
      <c r="F171" s="59"/>
      <c r="G171" s="40"/>
      <c r="H171" s="46"/>
      <c r="I171" s="59"/>
      <c r="J171" s="40"/>
      <c r="K171" s="46"/>
      <c r="L171" s="51"/>
      <c r="M171" s="70"/>
      <c r="N171" s="59">
        <v>150000</v>
      </c>
      <c r="O171" s="46"/>
      <c r="P171" s="1"/>
    </row>
    <row r="172" spans="1:16" x14ac:dyDescent="0.25">
      <c r="A172" s="121"/>
      <c r="B172" s="133"/>
      <c r="C172" s="123"/>
      <c r="D172" s="98"/>
      <c r="E172" s="56" t="s">
        <v>180</v>
      </c>
      <c r="F172" s="59"/>
      <c r="G172" s="40"/>
      <c r="H172" s="46"/>
      <c r="I172" s="59"/>
      <c r="J172" s="40"/>
      <c r="K172" s="46"/>
      <c r="L172" s="51"/>
      <c r="M172" s="70"/>
      <c r="N172" s="59">
        <v>312074</v>
      </c>
      <c r="O172" s="46"/>
      <c r="P172" s="1"/>
    </row>
    <row r="173" spans="1:16" ht="15.75" thickBot="1" x14ac:dyDescent="0.3">
      <c r="A173" s="130"/>
      <c r="B173" s="131"/>
      <c r="C173" s="132"/>
      <c r="D173" s="97"/>
      <c r="E173" s="57" t="s">
        <v>43</v>
      </c>
      <c r="F173" s="60"/>
      <c r="G173" s="41"/>
      <c r="H173" s="47"/>
      <c r="I173" s="60"/>
      <c r="J173" s="41"/>
      <c r="K173" s="47"/>
      <c r="L173" s="52"/>
      <c r="M173" s="71"/>
      <c r="N173" s="60"/>
      <c r="O173" s="47">
        <v>312074</v>
      </c>
      <c r="P173" s="1"/>
    </row>
    <row r="174" spans="1:16" ht="15.75" thickBot="1" x14ac:dyDescent="0.3">
      <c r="A174" s="124" t="s">
        <v>293</v>
      </c>
      <c r="B174" s="125"/>
      <c r="C174" s="126"/>
      <c r="D174" s="78"/>
      <c r="E174" s="6"/>
      <c r="F174" s="61"/>
      <c r="G174" s="44"/>
      <c r="H174" s="45"/>
      <c r="I174" s="61"/>
      <c r="J174" s="44"/>
      <c r="K174" s="45"/>
      <c r="L174" s="53"/>
      <c r="M174" s="72"/>
      <c r="N174" s="61">
        <f>SUM(N170:N173)</f>
        <v>462074</v>
      </c>
      <c r="O174" s="45">
        <f>SUM(O170:O173)</f>
        <v>462074</v>
      </c>
      <c r="P174" s="1"/>
    </row>
    <row r="175" spans="1:16" x14ac:dyDescent="0.25">
      <c r="A175" s="127">
        <v>8189764</v>
      </c>
      <c r="B175" s="128" t="s">
        <v>101</v>
      </c>
      <c r="C175" s="129" t="s">
        <v>294</v>
      </c>
      <c r="D175" s="96" t="s">
        <v>206</v>
      </c>
      <c r="E175" s="58" t="s">
        <v>120</v>
      </c>
      <c r="F175" s="62"/>
      <c r="G175" s="42"/>
      <c r="H175" s="48"/>
      <c r="I175" s="62"/>
      <c r="J175" s="42"/>
      <c r="K175" s="48"/>
      <c r="L175" s="54"/>
      <c r="M175" s="73"/>
      <c r="N175" s="62"/>
      <c r="O175" s="48">
        <v>4500000</v>
      </c>
      <c r="P175" s="1"/>
    </row>
    <row r="176" spans="1:16" ht="15.75" thickBot="1" x14ac:dyDescent="0.3">
      <c r="A176" s="130"/>
      <c r="B176" s="131"/>
      <c r="C176" s="132"/>
      <c r="D176" s="97"/>
      <c r="E176" s="57" t="s">
        <v>221</v>
      </c>
      <c r="F176" s="60"/>
      <c r="G176" s="41"/>
      <c r="H176" s="47"/>
      <c r="I176" s="60"/>
      <c r="J176" s="41"/>
      <c r="K176" s="47"/>
      <c r="L176" s="52"/>
      <c r="M176" s="71"/>
      <c r="N176" s="60">
        <v>4500000</v>
      </c>
      <c r="O176" s="47"/>
      <c r="P176" s="1"/>
    </row>
    <row r="177" spans="1:16" ht="15.75" thickBot="1" x14ac:dyDescent="0.3">
      <c r="A177" s="124" t="s">
        <v>295</v>
      </c>
      <c r="B177" s="125"/>
      <c r="C177" s="126"/>
      <c r="D177" s="78"/>
      <c r="E177" s="6"/>
      <c r="F177" s="61"/>
      <c r="G177" s="44"/>
      <c r="H177" s="45"/>
      <c r="I177" s="61"/>
      <c r="J177" s="44"/>
      <c r="K177" s="45"/>
      <c r="L177" s="53"/>
      <c r="M177" s="72"/>
      <c r="N177" s="61">
        <f>SUM(N175:N176)</f>
        <v>4500000</v>
      </c>
      <c r="O177" s="45">
        <f>SUM(O175:O176)</f>
        <v>4500000</v>
      </c>
      <c r="P177" s="1"/>
    </row>
    <row r="178" spans="1:16" x14ac:dyDescent="0.25">
      <c r="A178" s="127">
        <v>8189807</v>
      </c>
      <c r="B178" s="128" t="s">
        <v>0</v>
      </c>
      <c r="C178" s="129" t="s">
        <v>296</v>
      </c>
      <c r="D178" s="96" t="s">
        <v>206</v>
      </c>
      <c r="E178" s="58" t="s">
        <v>183</v>
      </c>
      <c r="F178" s="62"/>
      <c r="G178" s="42"/>
      <c r="H178" s="48"/>
      <c r="I178" s="62"/>
      <c r="J178" s="42"/>
      <c r="K178" s="48"/>
      <c r="L178" s="54"/>
      <c r="M178" s="73"/>
      <c r="N178" s="62">
        <v>7070418</v>
      </c>
      <c r="O178" s="48"/>
      <c r="P178" s="1"/>
    </row>
    <row r="179" spans="1:16" x14ac:dyDescent="0.25">
      <c r="A179" s="121"/>
      <c r="B179" s="133"/>
      <c r="C179" s="123"/>
      <c r="D179" s="98"/>
      <c r="E179" s="56" t="s">
        <v>31</v>
      </c>
      <c r="F179" s="59"/>
      <c r="G179" s="40"/>
      <c r="H179" s="46"/>
      <c r="I179" s="59"/>
      <c r="J179" s="40"/>
      <c r="K179" s="46"/>
      <c r="L179" s="51"/>
      <c r="M179" s="70"/>
      <c r="N179" s="59"/>
      <c r="O179" s="46">
        <v>3213018</v>
      </c>
      <c r="P179" s="1"/>
    </row>
    <row r="180" spans="1:16" x14ac:dyDescent="0.25">
      <c r="A180" s="121"/>
      <c r="B180" s="133"/>
      <c r="C180" s="123"/>
      <c r="D180" s="98"/>
      <c r="E180" s="56" t="s">
        <v>297</v>
      </c>
      <c r="F180" s="59"/>
      <c r="G180" s="40"/>
      <c r="H180" s="46"/>
      <c r="I180" s="59"/>
      <c r="J180" s="40"/>
      <c r="K180" s="46"/>
      <c r="L180" s="51"/>
      <c r="M180" s="70"/>
      <c r="N180" s="59"/>
      <c r="O180" s="46">
        <v>3707400</v>
      </c>
      <c r="P180" s="1"/>
    </row>
    <row r="181" spans="1:16" ht="15.75" thickBot="1" x14ac:dyDescent="0.3">
      <c r="A181" s="130"/>
      <c r="B181" s="131"/>
      <c r="C181" s="132"/>
      <c r="D181" s="97"/>
      <c r="E181" s="57" t="s">
        <v>43</v>
      </c>
      <c r="F181" s="60"/>
      <c r="G181" s="41"/>
      <c r="H181" s="47"/>
      <c r="I181" s="60"/>
      <c r="J181" s="41"/>
      <c r="K181" s="47"/>
      <c r="L181" s="52"/>
      <c r="M181" s="71"/>
      <c r="N181" s="60"/>
      <c r="O181" s="47">
        <v>150000</v>
      </c>
      <c r="P181" s="1"/>
    </row>
    <row r="182" spans="1:16" ht="15.75" thickBot="1" x14ac:dyDescent="0.3">
      <c r="A182" s="124" t="s">
        <v>298</v>
      </c>
      <c r="B182" s="125"/>
      <c r="C182" s="126"/>
      <c r="D182" s="78"/>
      <c r="E182" s="6"/>
      <c r="F182" s="61"/>
      <c r="G182" s="44"/>
      <c r="H182" s="45"/>
      <c r="I182" s="61"/>
      <c r="J182" s="44"/>
      <c r="K182" s="45"/>
      <c r="L182" s="53"/>
      <c r="M182" s="72"/>
      <c r="N182" s="61">
        <f>SUM(N178:N181)</f>
        <v>7070418</v>
      </c>
      <c r="O182" s="45">
        <f>SUM(O178:O181)</f>
        <v>7070418</v>
      </c>
      <c r="P182" s="1"/>
    </row>
    <row r="183" spans="1:16" x14ac:dyDescent="0.25">
      <c r="A183" s="127">
        <v>8189930</v>
      </c>
      <c r="B183" s="128" t="s">
        <v>40</v>
      </c>
      <c r="C183" s="129" t="s">
        <v>299</v>
      </c>
      <c r="D183" s="96" t="s">
        <v>206</v>
      </c>
      <c r="E183" s="58" t="s">
        <v>7</v>
      </c>
      <c r="F183" s="62"/>
      <c r="G183" s="42"/>
      <c r="H183" s="48"/>
      <c r="I183" s="62"/>
      <c r="J183" s="42"/>
      <c r="K183" s="48"/>
      <c r="L183" s="54"/>
      <c r="M183" s="73"/>
      <c r="N183" s="62"/>
      <c r="O183" s="48">
        <v>50000</v>
      </c>
      <c r="P183" s="1"/>
    </row>
    <row r="184" spans="1:16" ht="15.75" thickBot="1" x14ac:dyDescent="0.3">
      <c r="A184" s="130"/>
      <c r="B184" s="131"/>
      <c r="C184" s="132"/>
      <c r="D184" s="97"/>
      <c r="E184" s="57" t="s">
        <v>31</v>
      </c>
      <c r="F184" s="60"/>
      <c r="G184" s="41"/>
      <c r="H184" s="47"/>
      <c r="I184" s="60"/>
      <c r="J184" s="41"/>
      <c r="K184" s="47"/>
      <c r="L184" s="52"/>
      <c r="M184" s="71"/>
      <c r="N184" s="60">
        <v>50000</v>
      </c>
      <c r="O184" s="47"/>
      <c r="P184" s="1"/>
    </row>
    <row r="185" spans="1:16" ht="15.75" thickBot="1" x14ac:dyDescent="0.3">
      <c r="A185" s="124" t="s">
        <v>300</v>
      </c>
      <c r="B185" s="125"/>
      <c r="C185" s="126"/>
      <c r="D185" s="78"/>
      <c r="E185" s="6"/>
      <c r="F185" s="61"/>
      <c r="G185" s="44"/>
      <c r="H185" s="45"/>
      <c r="I185" s="61"/>
      <c r="J185" s="44"/>
      <c r="K185" s="45"/>
      <c r="L185" s="53"/>
      <c r="M185" s="72"/>
      <c r="N185" s="61">
        <f>SUM(N183:N184)</f>
        <v>50000</v>
      </c>
      <c r="O185" s="45">
        <f>SUM(O183:O184)</f>
        <v>50000</v>
      </c>
      <c r="P185" s="1"/>
    </row>
    <row r="186" spans="1:16" x14ac:dyDescent="0.25">
      <c r="A186" s="127">
        <v>8189990</v>
      </c>
      <c r="B186" s="128" t="s">
        <v>0</v>
      </c>
      <c r="C186" s="129" t="s">
        <v>301</v>
      </c>
      <c r="D186" s="96" t="s">
        <v>206</v>
      </c>
      <c r="E186" s="58" t="s">
        <v>23</v>
      </c>
      <c r="F186" s="62"/>
      <c r="G186" s="42"/>
      <c r="H186" s="48"/>
      <c r="I186" s="62"/>
      <c r="J186" s="42"/>
      <c r="K186" s="48"/>
      <c r="L186" s="54"/>
      <c r="M186" s="73"/>
      <c r="N186" s="62"/>
      <c r="O186" s="48">
        <v>397443</v>
      </c>
      <c r="P186" s="1"/>
    </row>
    <row r="187" spans="1:16" ht="15.75" thickBot="1" x14ac:dyDescent="0.3">
      <c r="A187" s="130"/>
      <c r="B187" s="131"/>
      <c r="C187" s="132"/>
      <c r="D187" s="97"/>
      <c r="E187" s="57" t="s">
        <v>35</v>
      </c>
      <c r="F187" s="60"/>
      <c r="G187" s="41"/>
      <c r="H187" s="47"/>
      <c r="I187" s="60"/>
      <c r="J187" s="41"/>
      <c r="K187" s="47"/>
      <c r="L187" s="52"/>
      <c r="M187" s="71"/>
      <c r="N187" s="60">
        <v>397443</v>
      </c>
      <c r="O187" s="47"/>
      <c r="P187" s="1"/>
    </row>
    <row r="188" spans="1:16" ht="15.75" thickBot="1" x14ac:dyDescent="0.3">
      <c r="A188" s="124" t="s">
        <v>302</v>
      </c>
      <c r="B188" s="125"/>
      <c r="C188" s="126"/>
      <c r="D188" s="78"/>
      <c r="E188" s="6"/>
      <c r="F188" s="61"/>
      <c r="G188" s="44"/>
      <c r="H188" s="45"/>
      <c r="I188" s="61"/>
      <c r="J188" s="44"/>
      <c r="K188" s="45"/>
      <c r="L188" s="53"/>
      <c r="M188" s="72"/>
      <c r="N188" s="61">
        <f>SUM(N186:N187)</f>
        <v>397443</v>
      </c>
      <c r="O188" s="45">
        <f>SUM(O186:O187)</f>
        <v>397443</v>
      </c>
      <c r="P188" s="1"/>
    </row>
    <row r="189" spans="1:16" x14ac:dyDescent="0.25">
      <c r="A189" s="127">
        <v>8190015</v>
      </c>
      <c r="B189" s="128" t="s">
        <v>208</v>
      </c>
      <c r="C189" s="129" t="s">
        <v>303</v>
      </c>
      <c r="D189" s="96" t="s">
        <v>304</v>
      </c>
      <c r="E189" s="58" t="s">
        <v>63</v>
      </c>
      <c r="F189" s="62"/>
      <c r="G189" s="42"/>
      <c r="H189" s="48"/>
      <c r="I189" s="62">
        <v>2640185.16</v>
      </c>
      <c r="J189" s="42"/>
      <c r="K189" s="48">
        <v>0</v>
      </c>
      <c r="L189" s="54"/>
      <c r="M189" s="73"/>
      <c r="N189" s="62"/>
      <c r="O189" s="48"/>
      <c r="P189" s="1"/>
    </row>
    <row r="190" spans="1:16" ht="15.75" thickBot="1" x14ac:dyDescent="0.3">
      <c r="A190" s="121"/>
      <c r="B190" s="131"/>
      <c r="C190" s="132"/>
      <c r="D190" s="97"/>
      <c r="E190" s="57" t="s">
        <v>221</v>
      </c>
      <c r="F190" s="60"/>
      <c r="G190" s="41"/>
      <c r="H190" s="47"/>
      <c r="I190" s="60"/>
      <c r="J190" s="41">
        <v>2640185.16</v>
      </c>
      <c r="K190" s="47">
        <v>0</v>
      </c>
      <c r="L190" s="52"/>
      <c r="M190" s="71"/>
      <c r="N190" s="60"/>
      <c r="O190" s="47"/>
      <c r="P190" s="1"/>
    </row>
    <row r="191" spans="1:16" ht="15.75" thickBot="1" x14ac:dyDescent="0.3">
      <c r="A191" s="124" t="s">
        <v>305</v>
      </c>
      <c r="B191" s="125"/>
      <c r="C191" s="126"/>
      <c r="D191" s="78"/>
      <c r="E191" s="6"/>
      <c r="F191" s="61"/>
      <c r="G191" s="44"/>
      <c r="H191" s="45"/>
      <c r="I191" s="61">
        <f>SUM(I189:I190)</f>
        <v>2640185.16</v>
      </c>
      <c r="J191" s="44">
        <f>SUM(J189:J190)</f>
        <v>2640185.16</v>
      </c>
      <c r="K191" s="45">
        <v>0</v>
      </c>
      <c r="L191" s="53"/>
      <c r="M191" s="72"/>
      <c r="N191" s="61"/>
      <c r="O191" s="45"/>
      <c r="P191" s="1"/>
    </row>
    <row r="192" spans="1:16" x14ac:dyDescent="0.25">
      <c r="A192" s="127">
        <v>8190022</v>
      </c>
      <c r="B192" s="128" t="s">
        <v>77</v>
      </c>
      <c r="C192" s="129" t="s">
        <v>306</v>
      </c>
      <c r="D192" s="96" t="s">
        <v>206</v>
      </c>
      <c r="E192" s="58" t="s">
        <v>31</v>
      </c>
      <c r="F192" s="62"/>
      <c r="G192" s="42"/>
      <c r="H192" s="48"/>
      <c r="I192" s="62"/>
      <c r="J192" s="42"/>
      <c r="K192" s="48"/>
      <c r="L192" s="54"/>
      <c r="M192" s="73"/>
      <c r="N192" s="62">
        <v>200000</v>
      </c>
      <c r="O192" s="48"/>
      <c r="P192" s="1"/>
    </row>
    <row r="193" spans="1:16" ht="15.75" thickBot="1" x14ac:dyDescent="0.3">
      <c r="A193" s="130"/>
      <c r="B193" s="131"/>
      <c r="C193" s="132"/>
      <c r="D193" s="97"/>
      <c r="E193" s="57" t="s">
        <v>35</v>
      </c>
      <c r="F193" s="60"/>
      <c r="G193" s="41"/>
      <c r="H193" s="47"/>
      <c r="I193" s="60"/>
      <c r="J193" s="41"/>
      <c r="K193" s="47"/>
      <c r="L193" s="52"/>
      <c r="M193" s="71"/>
      <c r="N193" s="60"/>
      <c r="O193" s="47">
        <v>200000</v>
      </c>
      <c r="P193" s="1"/>
    </row>
    <row r="194" spans="1:16" ht="15.75" thickBot="1" x14ac:dyDescent="0.3">
      <c r="A194" s="124" t="s">
        <v>307</v>
      </c>
      <c r="B194" s="125"/>
      <c r="C194" s="126"/>
      <c r="D194" s="78"/>
      <c r="E194" s="6"/>
      <c r="F194" s="61"/>
      <c r="G194" s="44"/>
      <c r="H194" s="45"/>
      <c r="I194" s="61"/>
      <c r="J194" s="44"/>
      <c r="K194" s="45"/>
      <c r="L194" s="53"/>
      <c r="M194" s="72"/>
      <c r="N194" s="61">
        <f>SUM(N192:N193)</f>
        <v>200000</v>
      </c>
      <c r="O194" s="45">
        <f>SUM(O192:O193)</f>
        <v>200000</v>
      </c>
      <c r="P194" s="1"/>
    </row>
    <row r="195" spans="1:16" x14ac:dyDescent="0.25">
      <c r="A195" s="127">
        <v>8190046</v>
      </c>
      <c r="B195" s="128" t="s">
        <v>0</v>
      </c>
      <c r="C195" s="129" t="s">
        <v>308</v>
      </c>
      <c r="D195" s="96" t="s">
        <v>206</v>
      </c>
      <c r="E195" s="58" t="s">
        <v>183</v>
      </c>
      <c r="F195" s="62"/>
      <c r="G195" s="42"/>
      <c r="H195" s="48"/>
      <c r="I195" s="62"/>
      <c r="J195" s="42"/>
      <c r="K195" s="48"/>
      <c r="L195" s="54"/>
      <c r="M195" s="73"/>
      <c r="N195" s="62"/>
      <c r="O195" s="48">
        <v>84022</v>
      </c>
      <c r="P195" s="1"/>
    </row>
    <row r="196" spans="1:16" ht="15.75" thickBot="1" x14ac:dyDescent="0.3">
      <c r="A196" s="130"/>
      <c r="B196" s="131"/>
      <c r="C196" s="132"/>
      <c r="D196" s="97"/>
      <c r="E196" s="57" t="s">
        <v>23</v>
      </c>
      <c r="F196" s="60"/>
      <c r="G196" s="41"/>
      <c r="H196" s="47"/>
      <c r="I196" s="60"/>
      <c r="J196" s="41"/>
      <c r="K196" s="47"/>
      <c r="L196" s="52"/>
      <c r="M196" s="71"/>
      <c r="N196" s="60">
        <v>84022</v>
      </c>
      <c r="O196" s="47"/>
      <c r="P196" s="1"/>
    </row>
    <row r="197" spans="1:16" ht="15.75" thickBot="1" x14ac:dyDescent="0.3">
      <c r="A197" s="124" t="s">
        <v>309</v>
      </c>
      <c r="B197" s="125"/>
      <c r="C197" s="126"/>
      <c r="D197" s="78"/>
      <c r="E197" s="6"/>
      <c r="F197" s="61"/>
      <c r="G197" s="44"/>
      <c r="H197" s="45"/>
      <c r="I197" s="61"/>
      <c r="J197" s="44"/>
      <c r="K197" s="45"/>
      <c r="L197" s="53"/>
      <c r="M197" s="72"/>
      <c r="N197" s="61">
        <f>SUM(N195:N196)</f>
        <v>84022</v>
      </c>
      <c r="O197" s="45">
        <f>SUM(O195:O196)</f>
        <v>84022</v>
      </c>
      <c r="P197" s="1"/>
    </row>
    <row r="198" spans="1:16" x14ac:dyDescent="0.25">
      <c r="A198" s="127">
        <v>8192072</v>
      </c>
      <c r="B198" s="128" t="s">
        <v>115</v>
      </c>
      <c r="C198" s="129" t="s">
        <v>310</v>
      </c>
      <c r="D198" s="96" t="s">
        <v>206</v>
      </c>
      <c r="E198" s="58" t="s">
        <v>7</v>
      </c>
      <c r="F198" s="62"/>
      <c r="G198" s="42"/>
      <c r="H198" s="48"/>
      <c r="I198" s="62"/>
      <c r="J198" s="42"/>
      <c r="K198" s="48"/>
      <c r="L198" s="54"/>
      <c r="M198" s="73"/>
      <c r="N198" s="62"/>
      <c r="O198" s="48">
        <v>200000</v>
      </c>
      <c r="P198" s="1"/>
    </row>
    <row r="199" spans="1:16" x14ac:dyDescent="0.25">
      <c r="A199" s="121"/>
      <c r="B199" s="133"/>
      <c r="C199" s="123"/>
      <c r="D199" s="98"/>
      <c r="E199" s="56" t="s">
        <v>311</v>
      </c>
      <c r="F199" s="59"/>
      <c r="G199" s="40"/>
      <c r="H199" s="46"/>
      <c r="I199" s="59"/>
      <c r="J199" s="40"/>
      <c r="K199" s="46"/>
      <c r="L199" s="51"/>
      <c r="M199" s="70"/>
      <c r="N199" s="59"/>
      <c r="O199" s="46">
        <v>300000</v>
      </c>
      <c r="P199" s="1"/>
    </row>
    <row r="200" spans="1:16" x14ac:dyDescent="0.25">
      <c r="A200" s="121"/>
      <c r="B200" s="133"/>
      <c r="C200" s="123"/>
      <c r="D200" s="98"/>
      <c r="E200" s="56" t="s">
        <v>23</v>
      </c>
      <c r="F200" s="59"/>
      <c r="G200" s="40"/>
      <c r="H200" s="46"/>
      <c r="I200" s="59"/>
      <c r="J200" s="40"/>
      <c r="K200" s="46"/>
      <c r="L200" s="51"/>
      <c r="M200" s="70"/>
      <c r="N200" s="59">
        <v>800000</v>
      </c>
      <c r="O200" s="46"/>
      <c r="P200" s="1"/>
    </row>
    <row r="201" spans="1:16" x14ac:dyDescent="0.25">
      <c r="A201" s="121"/>
      <c r="B201" s="133"/>
      <c r="C201" s="123"/>
      <c r="D201" s="98"/>
      <c r="E201" s="56" t="s">
        <v>24</v>
      </c>
      <c r="F201" s="59"/>
      <c r="G201" s="40"/>
      <c r="H201" s="46"/>
      <c r="I201" s="59"/>
      <c r="J201" s="40"/>
      <c r="K201" s="46"/>
      <c r="L201" s="51"/>
      <c r="M201" s="70"/>
      <c r="N201" s="59">
        <v>1400000</v>
      </c>
      <c r="O201" s="46"/>
      <c r="P201" s="1"/>
    </row>
    <row r="202" spans="1:16" x14ac:dyDescent="0.25">
      <c r="A202" s="121"/>
      <c r="B202" s="133"/>
      <c r="C202" s="123"/>
      <c r="D202" s="98"/>
      <c r="E202" s="56" t="s">
        <v>69</v>
      </c>
      <c r="F202" s="59"/>
      <c r="G202" s="40"/>
      <c r="H202" s="46"/>
      <c r="I202" s="59"/>
      <c r="J202" s="40"/>
      <c r="K202" s="46"/>
      <c r="L202" s="51"/>
      <c r="M202" s="70"/>
      <c r="N202" s="59"/>
      <c r="O202" s="46">
        <v>500000</v>
      </c>
      <c r="P202" s="1"/>
    </row>
    <row r="203" spans="1:16" ht="15.75" thickBot="1" x14ac:dyDescent="0.3">
      <c r="A203" s="130"/>
      <c r="B203" s="131"/>
      <c r="C203" s="132"/>
      <c r="D203" s="97"/>
      <c r="E203" s="57" t="s">
        <v>43</v>
      </c>
      <c r="F203" s="60"/>
      <c r="G203" s="41"/>
      <c r="H203" s="47"/>
      <c r="I203" s="60"/>
      <c r="J203" s="41"/>
      <c r="K203" s="47"/>
      <c r="L203" s="52"/>
      <c r="M203" s="71"/>
      <c r="N203" s="60"/>
      <c r="O203" s="47">
        <v>1200000</v>
      </c>
      <c r="P203" s="1"/>
    </row>
    <row r="204" spans="1:16" ht="15.75" thickBot="1" x14ac:dyDescent="0.3">
      <c r="A204" s="124" t="s">
        <v>312</v>
      </c>
      <c r="B204" s="125"/>
      <c r="C204" s="126"/>
      <c r="D204" s="78"/>
      <c r="E204" s="6"/>
      <c r="F204" s="61"/>
      <c r="G204" s="44"/>
      <c r="H204" s="45"/>
      <c r="I204" s="61"/>
      <c r="J204" s="44"/>
      <c r="K204" s="45"/>
      <c r="L204" s="53"/>
      <c r="M204" s="72"/>
      <c r="N204" s="61">
        <f>SUM(N198:N203)</f>
        <v>2200000</v>
      </c>
      <c r="O204" s="45">
        <f>SUM(O198:O203)</f>
        <v>2200000</v>
      </c>
      <c r="P204" s="1"/>
    </row>
    <row r="205" spans="1:16" x14ac:dyDescent="0.25">
      <c r="A205" s="127">
        <v>8192351</v>
      </c>
      <c r="B205" s="128" t="s">
        <v>204</v>
      </c>
      <c r="C205" s="129" t="s">
        <v>313</v>
      </c>
      <c r="D205" s="96" t="s">
        <v>206</v>
      </c>
      <c r="E205" s="58" t="s">
        <v>4</v>
      </c>
      <c r="F205" s="62"/>
      <c r="G205" s="42"/>
      <c r="H205" s="48"/>
      <c r="I205" s="62"/>
      <c r="J205" s="42"/>
      <c r="K205" s="48"/>
      <c r="L205" s="54"/>
      <c r="M205" s="73"/>
      <c r="N205" s="62">
        <v>500000</v>
      </c>
      <c r="O205" s="48"/>
      <c r="P205" s="1"/>
    </row>
    <row r="206" spans="1:16" x14ac:dyDescent="0.25">
      <c r="A206" s="121"/>
      <c r="B206" s="133"/>
      <c r="C206" s="123"/>
      <c r="D206" s="98"/>
      <c r="E206" s="56" t="s">
        <v>91</v>
      </c>
      <c r="F206" s="59"/>
      <c r="G206" s="40"/>
      <c r="H206" s="46"/>
      <c r="I206" s="59"/>
      <c r="J206" s="40"/>
      <c r="K206" s="46"/>
      <c r="L206" s="51"/>
      <c r="M206" s="70"/>
      <c r="N206" s="59">
        <v>1000000</v>
      </c>
      <c r="O206" s="46"/>
      <c r="P206" s="1"/>
    </row>
    <row r="207" spans="1:16" x14ac:dyDescent="0.25">
      <c r="A207" s="121"/>
      <c r="B207" s="133"/>
      <c r="C207" s="123"/>
      <c r="D207" s="98"/>
      <c r="E207" s="56" t="s">
        <v>14</v>
      </c>
      <c r="F207" s="59"/>
      <c r="G207" s="40"/>
      <c r="H207" s="46"/>
      <c r="I207" s="59"/>
      <c r="J207" s="40"/>
      <c r="K207" s="46"/>
      <c r="L207" s="51"/>
      <c r="M207" s="70"/>
      <c r="N207" s="59"/>
      <c r="O207" s="46">
        <v>1100000</v>
      </c>
      <c r="P207" s="1"/>
    </row>
    <row r="208" spans="1:16" x14ac:dyDescent="0.25">
      <c r="A208" s="121"/>
      <c r="B208" s="133"/>
      <c r="C208" s="123"/>
      <c r="D208" s="98"/>
      <c r="E208" s="56" t="s">
        <v>31</v>
      </c>
      <c r="F208" s="59"/>
      <c r="G208" s="40"/>
      <c r="H208" s="46"/>
      <c r="I208" s="59"/>
      <c r="J208" s="40"/>
      <c r="K208" s="46"/>
      <c r="L208" s="51"/>
      <c r="M208" s="70"/>
      <c r="N208" s="59"/>
      <c r="O208" s="46">
        <v>500000</v>
      </c>
      <c r="P208" s="1"/>
    </row>
    <row r="209" spans="1:16" x14ac:dyDescent="0.25">
      <c r="A209" s="121"/>
      <c r="B209" s="133"/>
      <c r="C209" s="123"/>
      <c r="D209" s="98"/>
      <c r="E209" s="56" t="s">
        <v>314</v>
      </c>
      <c r="F209" s="59"/>
      <c r="G209" s="40"/>
      <c r="H209" s="46"/>
      <c r="I209" s="59"/>
      <c r="J209" s="40"/>
      <c r="K209" s="46"/>
      <c r="L209" s="51"/>
      <c r="M209" s="70"/>
      <c r="N209" s="59">
        <v>100000</v>
      </c>
      <c r="O209" s="46"/>
      <c r="P209" s="1"/>
    </row>
    <row r="210" spans="1:16" x14ac:dyDescent="0.25">
      <c r="A210" s="121"/>
      <c r="B210" s="133"/>
      <c r="C210" s="123"/>
      <c r="D210" s="98"/>
      <c r="E210" s="56" t="s">
        <v>315</v>
      </c>
      <c r="F210" s="59"/>
      <c r="G210" s="40"/>
      <c r="H210" s="46"/>
      <c r="I210" s="59"/>
      <c r="J210" s="40"/>
      <c r="K210" s="46"/>
      <c r="L210" s="51"/>
      <c r="M210" s="70"/>
      <c r="N210" s="59">
        <v>600000</v>
      </c>
      <c r="O210" s="46"/>
      <c r="P210" s="1"/>
    </row>
    <row r="211" spans="1:16" ht="15.75" thickBot="1" x14ac:dyDescent="0.3">
      <c r="A211" s="130"/>
      <c r="B211" s="131"/>
      <c r="C211" s="132"/>
      <c r="D211" s="97"/>
      <c r="E211" s="57" t="s">
        <v>35</v>
      </c>
      <c r="F211" s="60"/>
      <c r="G211" s="41"/>
      <c r="H211" s="47"/>
      <c r="I211" s="60"/>
      <c r="J211" s="41"/>
      <c r="K211" s="47"/>
      <c r="L211" s="52"/>
      <c r="M211" s="71"/>
      <c r="N211" s="60"/>
      <c r="O211" s="47">
        <v>600000</v>
      </c>
      <c r="P211" s="1"/>
    </row>
    <row r="212" spans="1:16" ht="15.75" thickBot="1" x14ac:dyDescent="0.3">
      <c r="A212" s="124" t="s">
        <v>316</v>
      </c>
      <c r="B212" s="125"/>
      <c r="C212" s="126"/>
      <c r="D212" s="78"/>
      <c r="E212" s="6"/>
      <c r="F212" s="61"/>
      <c r="G212" s="44"/>
      <c r="H212" s="45"/>
      <c r="I212" s="61"/>
      <c r="J212" s="44"/>
      <c r="K212" s="45"/>
      <c r="L212" s="53"/>
      <c r="M212" s="72"/>
      <c r="N212" s="61">
        <f>SUM(N205:N211)</f>
        <v>2200000</v>
      </c>
      <c r="O212" s="45">
        <f>SUM(O205:O211)</f>
        <v>2200000</v>
      </c>
      <c r="P212" s="1"/>
    </row>
    <row r="213" spans="1:16" x14ac:dyDescent="0.25">
      <c r="A213" s="127">
        <v>8192577</v>
      </c>
      <c r="B213" s="128" t="s">
        <v>77</v>
      </c>
      <c r="C213" s="129" t="s">
        <v>317</v>
      </c>
      <c r="D213" s="96" t="s">
        <v>206</v>
      </c>
      <c r="E213" s="58" t="s">
        <v>42</v>
      </c>
      <c r="F213" s="62"/>
      <c r="G213" s="42"/>
      <c r="H213" s="48"/>
      <c r="I213" s="62"/>
      <c r="J213" s="42"/>
      <c r="K213" s="48"/>
      <c r="L213" s="54"/>
      <c r="M213" s="73"/>
      <c r="N213" s="62"/>
      <c r="O213" s="48">
        <v>1575000</v>
      </c>
      <c r="P213" s="1"/>
    </row>
    <row r="214" spans="1:16" ht="15.75" thickBot="1" x14ac:dyDescent="0.3">
      <c r="A214" s="130"/>
      <c r="B214" s="131"/>
      <c r="C214" s="132"/>
      <c r="D214" s="97"/>
      <c r="E214" s="57" t="s">
        <v>63</v>
      </c>
      <c r="F214" s="60"/>
      <c r="G214" s="41"/>
      <c r="H214" s="47"/>
      <c r="I214" s="60"/>
      <c r="J214" s="41"/>
      <c r="K214" s="47"/>
      <c r="L214" s="52"/>
      <c r="M214" s="71"/>
      <c r="N214" s="60">
        <v>1575000</v>
      </c>
      <c r="O214" s="47"/>
      <c r="P214" s="1"/>
    </row>
    <row r="215" spans="1:16" ht="15.75" thickBot="1" x14ac:dyDescent="0.3">
      <c r="A215" s="124" t="s">
        <v>318</v>
      </c>
      <c r="B215" s="125"/>
      <c r="C215" s="126"/>
      <c r="D215" s="78"/>
      <c r="E215" s="6"/>
      <c r="F215" s="61"/>
      <c r="G215" s="44"/>
      <c r="H215" s="45"/>
      <c r="I215" s="61"/>
      <c r="J215" s="44"/>
      <c r="K215" s="45"/>
      <c r="L215" s="53"/>
      <c r="M215" s="72"/>
      <c r="N215" s="61">
        <f>SUM(N213:N214)</f>
        <v>1575000</v>
      </c>
      <c r="O215" s="45">
        <f>SUM(O213:O214)</f>
        <v>1575000</v>
      </c>
      <c r="P215" s="1"/>
    </row>
    <row r="216" spans="1:16" x14ac:dyDescent="0.25">
      <c r="A216" s="127">
        <v>8192639</v>
      </c>
      <c r="B216" s="128" t="s">
        <v>77</v>
      </c>
      <c r="C216" s="129" t="s">
        <v>319</v>
      </c>
      <c r="D216" s="96" t="s">
        <v>214</v>
      </c>
      <c r="E216" s="58" t="s">
        <v>4</v>
      </c>
      <c r="F216" s="62"/>
      <c r="G216" s="42"/>
      <c r="H216" s="48">
        <v>135000</v>
      </c>
      <c r="I216" s="62"/>
      <c r="J216" s="42"/>
      <c r="K216" s="48"/>
      <c r="L216" s="54"/>
      <c r="M216" s="73"/>
      <c r="N216" s="62"/>
      <c r="O216" s="48"/>
      <c r="P216" s="1"/>
    </row>
    <row r="217" spans="1:16" x14ac:dyDescent="0.25">
      <c r="A217" s="121"/>
      <c r="B217" s="133"/>
      <c r="C217" s="123"/>
      <c r="D217" s="98"/>
      <c r="E217" s="56" t="s">
        <v>54</v>
      </c>
      <c r="F217" s="59"/>
      <c r="G217" s="40"/>
      <c r="H217" s="46">
        <v>6575914</v>
      </c>
      <c r="I217" s="59"/>
      <c r="J217" s="40"/>
      <c r="K217" s="46"/>
      <c r="L217" s="51"/>
      <c r="M217" s="70"/>
      <c r="N217" s="59"/>
      <c r="O217" s="46"/>
      <c r="P217" s="1"/>
    </row>
    <row r="218" spans="1:16" x14ac:dyDescent="0.25">
      <c r="A218" s="121"/>
      <c r="B218" s="133"/>
      <c r="C218" s="123"/>
      <c r="D218" s="98"/>
      <c r="E218" s="56" t="s">
        <v>7</v>
      </c>
      <c r="F218" s="59"/>
      <c r="G218" s="40"/>
      <c r="H218" s="46">
        <v>181006</v>
      </c>
      <c r="I218" s="59"/>
      <c r="J218" s="40"/>
      <c r="K218" s="46"/>
      <c r="L218" s="51"/>
      <c r="M218" s="70"/>
      <c r="N218" s="59"/>
      <c r="O218" s="46"/>
      <c r="P218" s="1"/>
    </row>
    <row r="219" spans="1:16" x14ac:dyDescent="0.25">
      <c r="A219" s="121"/>
      <c r="B219" s="133"/>
      <c r="C219" s="123"/>
      <c r="D219" s="98"/>
      <c r="E219" s="56" t="s">
        <v>42</v>
      </c>
      <c r="F219" s="59"/>
      <c r="G219" s="40"/>
      <c r="H219" s="46">
        <v>1908774</v>
      </c>
      <c r="I219" s="59"/>
      <c r="J219" s="40"/>
      <c r="K219" s="46"/>
      <c r="L219" s="51"/>
      <c r="M219" s="70"/>
      <c r="N219" s="59"/>
      <c r="O219" s="46"/>
      <c r="P219" s="1"/>
    </row>
    <row r="220" spans="1:16" x14ac:dyDescent="0.25">
      <c r="A220" s="121"/>
      <c r="B220" s="133"/>
      <c r="C220" s="123"/>
      <c r="D220" s="98"/>
      <c r="E220" s="56" t="s">
        <v>23</v>
      </c>
      <c r="F220" s="59"/>
      <c r="G220" s="40"/>
      <c r="H220" s="46">
        <v>550325</v>
      </c>
      <c r="I220" s="59"/>
      <c r="J220" s="40"/>
      <c r="K220" s="46"/>
      <c r="L220" s="51"/>
      <c r="M220" s="70"/>
      <c r="N220" s="59"/>
      <c r="O220" s="46"/>
      <c r="P220" s="1"/>
    </row>
    <row r="221" spans="1:16" ht="15.75" thickBot="1" x14ac:dyDescent="0.3">
      <c r="A221" s="130"/>
      <c r="B221" s="131"/>
      <c r="C221" s="132"/>
      <c r="D221" s="97"/>
      <c r="E221" s="57" t="s">
        <v>43</v>
      </c>
      <c r="F221" s="60"/>
      <c r="G221" s="41"/>
      <c r="H221" s="47">
        <v>7500000</v>
      </c>
      <c r="I221" s="60"/>
      <c r="J221" s="41"/>
      <c r="K221" s="47"/>
      <c r="L221" s="52"/>
      <c r="M221" s="71"/>
      <c r="N221" s="60"/>
      <c r="O221" s="47"/>
      <c r="P221" s="1"/>
    </row>
    <row r="222" spans="1:16" ht="15.75" thickBot="1" x14ac:dyDescent="0.3">
      <c r="A222" s="124" t="s">
        <v>320</v>
      </c>
      <c r="B222" s="125"/>
      <c r="C222" s="126"/>
      <c r="D222" s="78"/>
      <c r="E222" s="6"/>
      <c r="F222" s="61"/>
      <c r="G222" s="44"/>
      <c r="H222" s="45">
        <v>16851019</v>
      </c>
      <c r="I222" s="61"/>
      <c r="J222" s="44"/>
      <c r="K222" s="45"/>
      <c r="L222" s="53"/>
      <c r="M222" s="72"/>
      <c r="N222" s="61"/>
      <c r="O222" s="45"/>
      <c r="P222" s="1"/>
    </row>
    <row r="223" spans="1:16" x14ac:dyDescent="0.25">
      <c r="A223" s="127">
        <v>8192746</v>
      </c>
      <c r="B223" s="128" t="s">
        <v>74</v>
      </c>
      <c r="C223" s="129" t="s">
        <v>321</v>
      </c>
      <c r="D223" s="96" t="s">
        <v>322</v>
      </c>
      <c r="E223" s="58" t="s">
        <v>7</v>
      </c>
      <c r="F223" s="62"/>
      <c r="G223" s="42">
        <v>5</v>
      </c>
      <c r="H223" s="48"/>
      <c r="I223" s="62"/>
      <c r="J223" s="42"/>
      <c r="K223" s="48"/>
      <c r="L223" s="54"/>
      <c r="M223" s="73"/>
      <c r="N223" s="62"/>
      <c r="O223" s="48"/>
      <c r="P223" s="1"/>
    </row>
    <row r="224" spans="1:16" ht="15.75" thickBot="1" x14ac:dyDescent="0.3">
      <c r="A224" s="130"/>
      <c r="B224" s="131"/>
      <c r="C224" s="132"/>
      <c r="D224" s="97"/>
      <c r="E224" s="57" t="s">
        <v>29</v>
      </c>
      <c r="F224" s="60">
        <v>5</v>
      </c>
      <c r="G224" s="41"/>
      <c r="H224" s="47"/>
      <c r="I224" s="60"/>
      <c r="J224" s="41"/>
      <c r="K224" s="47"/>
      <c r="L224" s="52"/>
      <c r="M224" s="71"/>
      <c r="N224" s="60"/>
      <c r="O224" s="47"/>
      <c r="P224" s="1"/>
    </row>
    <row r="225" spans="1:16" ht="15.75" thickBot="1" x14ac:dyDescent="0.3">
      <c r="A225" s="124" t="s">
        <v>323</v>
      </c>
      <c r="B225" s="125"/>
      <c r="C225" s="126"/>
      <c r="D225" s="78"/>
      <c r="E225" s="6"/>
      <c r="F225" s="61">
        <f>SUM(F223:F224)</f>
        <v>5</v>
      </c>
      <c r="G225" s="44">
        <f>SUM(G223:G224)</f>
        <v>5</v>
      </c>
      <c r="H225" s="45"/>
      <c r="I225" s="61"/>
      <c r="J225" s="44"/>
      <c r="K225" s="45"/>
      <c r="L225" s="53"/>
      <c r="M225" s="72"/>
      <c r="N225" s="61"/>
      <c r="O225" s="45"/>
      <c r="P225" s="1"/>
    </row>
    <row r="226" spans="1:16" x14ac:dyDescent="0.25">
      <c r="A226" s="127">
        <v>8192780</v>
      </c>
      <c r="B226" s="128" t="s">
        <v>40</v>
      </c>
      <c r="C226" s="129" t="s">
        <v>324</v>
      </c>
      <c r="D226" s="96" t="s">
        <v>325</v>
      </c>
      <c r="E226" s="58" t="s">
        <v>22</v>
      </c>
      <c r="F226" s="62"/>
      <c r="G226" s="42"/>
      <c r="H226" s="48">
        <v>81665</v>
      </c>
      <c r="I226" s="62"/>
      <c r="J226" s="42"/>
      <c r="K226" s="48"/>
      <c r="L226" s="54"/>
      <c r="M226" s="73"/>
      <c r="N226" s="62"/>
      <c r="O226" s="48"/>
      <c r="P226" s="1"/>
    </row>
    <row r="227" spans="1:16" x14ac:dyDescent="0.25">
      <c r="A227" s="121"/>
      <c r="B227" s="133"/>
      <c r="C227" s="123"/>
      <c r="D227" s="98"/>
      <c r="E227" s="56" t="s">
        <v>31</v>
      </c>
      <c r="F227" s="59"/>
      <c r="G227" s="40"/>
      <c r="H227" s="46">
        <v>838014</v>
      </c>
      <c r="I227" s="59"/>
      <c r="J227" s="40"/>
      <c r="K227" s="46"/>
      <c r="L227" s="51"/>
      <c r="M227" s="70"/>
      <c r="N227" s="59"/>
      <c r="O227" s="46"/>
      <c r="P227" s="1"/>
    </row>
    <row r="228" spans="1:16" ht="15.75" thickBot="1" x14ac:dyDescent="0.3">
      <c r="A228" s="130"/>
      <c r="B228" s="131"/>
      <c r="C228" s="132"/>
      <c r="D228" s="97"/>
      <c r="E228" s="57" t="s">
        <v>63</v>
      </c>
      <c r="F228" s="60"/>
      <c r="G228" s="41"/>
      <c r="H228" s="47">
        <v>926226</v>
      </c>
      <c r="I228" s="60"/>
      <c r="J228" s="41"/>
      <c r="K228" s="47"/>
      <c r="L228" s="52"/>
      <c r="M228" s="71"/>
      <c r="N228" s="60"/>
      <c r="O228" s="47"/>
      <c r="P228" s="1"/>
    </row>
    <row r="229" spans="1:16" ht="15.75" thickBot="1" x14ac:dyDescent="0.3">
      <c r="A229" s="124" t="s">
        <v>326</v>
      </c>
      <c r="B229" s="125"/>
      <c r="C229" s="126"/>
      <c r="D229" s="78"/>
      <c r="E229" s="6"/>
      <c r="F229" s="61"/>
      <c r="G229" s="44"/>
      <c r="H229" s="45">
        <v>1845905</v>
      </c>
      <c r="I229" s="61"/>
      <c r="J229" s="44"/>
      <c r="K229" s="45"/>
      <c r="L229" s="53"/>
      <c r="M229" s="72"/>
      <c r="N229" s="61"/>
      <c r="O229" s="45"/>
      <c r="P229" s="1"/>
    </row>
    <row r="230" spans="1:16" x14ac:dyDescent="0.25">
      <c r="A230" s="127">
        <v>8192817</v>
      </c>
      <c r="B230" s="128" t="s">
        <v>17</v>
      </c>
      <c r="C230" s="129" t="s">
        <v>327</v>
      </c>
      <c r="D230" s="96" t="s">
        <v>206</v>
      </c>
      <c r="E230" s="58" t="s">
        <v>12</v>
      </c>
      <c r="F230" s="62"/>
      <c r="G230" s="42"/>
      <c r="H230" s="48"/>
      <c r="I230" s="62"/>
      <c r="J230" s="42"/>
      <c r="K230" s="48"/>
      <c r="L230" s="54"/>
      <c r="M230" s="73"/>
      <c r="N230" s="62">
        <v>2000000</v>
      </c>
      <c r="O230" s="48"/>
      <c r="P230" s="1"/>
    </row>
    <row r="231" spans="1:16" ht="15.75" thickBot="1" x14ac:dyDescent="0.3">
      <c r="A231" s="130"/>
      <c r="B231" s="131"/>
      <c r="C231" s="132"/>
      <c r="D231" s="97"/>
      <c r="E231" s="57" t="s">
        <v>43</v>
      </c>
      <c r="F231" s="60"/>
      <c r="G231" s="41"/>
      <c r="H231" s="47"/>
      <c r="I231" s="60"/>
      <c r="J231" s="41"/>
      <c r="K231" s="47"/>
      <c r="L231" s="52"/>
      <c r="M231" s="71"/>
      <c r="N231" s="60"/>
      <c r="O231" s="47">
        <v>2000000</v>
      </c>
      <c r="P231" s="1"/>
    </row>
    <row r="232" spans="1:16" ht="15.75" thickBot="1" x14ac:dyDescent="0.3">
      <c r="A232" s="124" t="s">
        <v>328</v>
      </c>
      <c r="B232" s="125"/>
      <c r="C232" s="126"/>
      <c r="D232" s="78"/>
      <c r="E232" s="6"/>
      <c r="F232" s="61"/>
      <c r="G232" s="44"/>
      <c r="H232" s="45"/>
      <c r="I232" s="61"/>
      <c r="J232" s="44"/>
      <c r="K232" s="45"/>
      <c r="L232" s="53"/>
      <c r="M232" s="72"/>
      <c r="N232" s="61">
        <f>SUM(N230:N231)</f>
        <v>2000000</v>
      </c>
      <c r="O232" s="45">
        <f>SUM(O230:O231)</f>
        <v>2000000</v>
      </c>
      <c r="P232" s="1"/>
    </row>
    <row r="233" spans="1:16" x14ac:dyDescent="0.25">
      <c r="A233" s="127">
        <v>8192912</v>
      </c>
      <c r="B233" s="128" t="s">
        <v>0</v>
      </c>
      <c r="C233" s="129" t="s">
        <v>329</v>
      </c>
      <c r="D233" s="96" t="s">
        <v>206</v>
      </c>
      <c r="E233" s="58" t="s">
        <v>54</v>
      </c>
      <c r="F233" s="62"/>
      <c r="G233" s="42"/>
      <c r="H233" s="48"/>
      <c r="I233" s="62"/>
      <c r="J233" s="42"/>
      <c r="K233" s="48"/>
      <c r="L233" s="54"/>
      <c r="M233" s="73"/>
      <c r="N233" s="62">
        <v>985500</v>
      </c>
      <c r="O233" s="48"/>
      <c r="P233" s="1"/>
    </row>
    <row r="234" spans="1:16" ht="15.75" thickBot="1" x14ac:dyDescent="0.3">
      <c r="A234" s="130"/>
      <c r="B234" s="131"/>
      <c r="C234" s="132"/>
      <c r="D234" s="97"/>
      <c r="E234" s="57" t="s">
        <v>31</v>
      </c>
      <c r="F234" s="60"/>
      <c r="G234" s="41"/>
      <c r="H234" s="47"/>
      <c r="I234" s="60"/>
      <c r="J234" s="41"/>
      <c r="K234" s="47"/>
      <c r="L234" s="52"/>
      <c r="M234" s="71"/>
      <c r="N234" s="60"/>
      <c r="O234" s="47">
        <v>985500</v>
      </c>
      <c r="P234" s="1"/>
    </row>
    <row r="235" spans="1:16" ht="15.75" thickBot="1" x14ac:dyDescent="0.3">
      <c r="A235" s="124" t="s">
        <v>330</v>
      </c>
      <c r="B235" s="125"/>
      <c r="C235" s="126"/>
      <c r="D235" s="78"/>
      <c r="E235" s="6"/>
      <c r="F235" s="61"/>
      <c r="G235" s="44"/>
      <c r="H235" s="45"/>
      <c r="I235" s="61"/>
      <c r="J235" s="44"/>
      <c r="K235" s="45"/>
      <c r="L235" s="53"/>
      <c r="M235" s="72"/>
      <c r="N235" s="61">
        <f>SUM(N233:N234)</f>
        <v>985500</v>
      </c>
      <c r="O235" s="45">
        <f>SUM(O233:O234)</f>
        <v>985500</v>
      </c>
      <c r="P235" s="1"/>
    </row>
    <row r="236" spans="1:16" x14ac:dyDescent="0.25">
      <c r="A236" s="127">
        <v>8192929</v>
      </c>
      <c r="B236" s="128" t="s">
        <v>0</v>
      </c>
      <c r="C236" s="129" t="s">
        <v>301</v>
      </c>
      <c r="D236" s="96" t="s">
        <v>206</v>
      </c>
      <c r="E236" s="58" t="s">
        <v>43</v>
      </c>
      <c r="F236" s="62"/>
      <c r="G236" s="42"/>
      <c r="H236" s="48"/>
      <c r="I236" s="62"/>
      <c r="J236" s="42"/>
      <c r="K236" s="48"/>
      <c r="L236" s="54"/>
      <c r="M236" s="73"/>
      <c r="N236" s="62"/>
      <c r="O236" s="48">
        <v>75900</v>
      </c>
      <c r="P236" s="1"/>
    </row>
    <row r="237" spans="1:16" ht="15.75" thickBot="1" x14ac:dyDescent="0.3">
      <c r="A237" s="130"/>
      <c r="B237" s="131"/>
      <c r="C237" s="132"/>
      <c r="D237" s="97"/>
      <c r="E237" s="57" t="s">
        <v>35</v>
      </c>
      <c r="F237" s="60"/>
      <c r="G237" s="41"/>
      <c r="H237" s="47"/>
      <c r="I237" s="60"/>
      <c r="J237" s="41"/>
      <c r="K237" s="47"/>
      <c r="L237" s="52"/>
      <c r="M237" s="71"/>
      <c r="N237" s="60">
        <v>75900</v>
      </c>
      <c r="O237" s="47"/>
      <c r="P237" s="1"/>
    </row>
    <row r="238" spans="1:16" ht="15.75" thickBot="1" x14ac:dyDescent="0.3">
      <c r="A238" s="124" t="s">
        <v>331</v>
      </c>
      <c r="B238" s="125"/>
      <c r="C238" s="126"/>
      <c r="D238" s="78"/>
      <c r="E238" s="6"/>
      <c r="F238" s="61"/>
      <c r="G238" s="44"/>
      <c r="H238" s="45"/>
      <c r="I238" s="61"/>
      <c r="J238" s="44"/>
      <c r="K238" s="45"/>
      <c r="L238" s="53"/>
      <c r="M238" s="72"/>
      <c r="N238" s="61">
        <f>SUM(N236:N237)</f>
        <v>75900</v>
      </c>
      <c r="O238" s="45">
        <f>SUM(O236:O237)</f>
        <v>75900</v>
      </c>
      <c r="P238" s="1"/>
    </row>
    <row r="239" spans="1:16" x14ac:dyDescent="0.25">
      <c r="A239" s="127">
        <v>8193240</v>
      </c>
      <c r="B239" s="128" t="s">
        <v>0</v>
      </c>
      <c r="C239" s="129" t="s">
        <v>332</v>
      </c>
      <c r="D239" s="96" t="s">
        <v>333</v>
      </c>
      <c r="E239" s="58" t="s">
        <v>11</v>
      </c>
      <c r="F239" s="62"/>
      <c r="G239" s="42"/>
      <c r="H239" s="48">
        <v>30000</v>
      </c>
      <c r="I239" s="62"/>
      <c r="J239" s="42"/>
      <c r="K239" s="48"/>
      <c r="L239" s="54"/>
      <c r="M239" s="73"/>
      <c r="N239" s="62"/>
      <c r="O239" s="48"/>
      <c r="P239" s="1"/>
    </row>
    <row r="240" spans="1:16" x14ac:dyDescent="0.25">
      <c r="A240" s="121"/>
      <c r="B240" s="133"/>
      <c r="C240" s="123"/>
      <c r="D240" s="98"/>
      <c r="E240" s="56" t="s">
        <v>31</v>
      </c>
      <c r="F240" s="59"/>
      <c r="G240" s="40"/>
      <c r="H240" s="46">
        <v>70413</v>
      </c>
      <c r="I240" s="59"/>
      <c r="J240" s="40"/>
      <c r="K240" s="46"/>
      <c r="L240" s="51"/>
      <c r="M240" s="70"/>
      <c r="N240" s="59"/>
      <c r="O240" s="46"/>
      <c r="P240" s="1"/>
    </row>
    <row r="241" spans="1:16" ht="15.75" thickBot="1" x14ac:dyDescent="0.3">
      <c r="A241" s="130"/>
      <c r="B241" s="131"/>
      <c r="C241" s="132"/>
      <c r="D241" s="97"/>
      <c r="E241" s="57" t="s">
        <v>23</v>
      </c>
      <c r="F241" s="60"/>
      <c r="G241" s="41"/>
      <c r="H241" s="47">
        <v>20000</v>
      </c>
      <c r="I241" s="60"/>
      <c r="J241" s="41"/>
      <c r="K241" s="47"/>
      <c r="L241" s="52"/>
      <c r="M241" s="71"/>
      <c r="N241" s="60"/>
      <c r="O241" s="47"/>
      <c r="P241" s="1"/>
    </row>
    <row r="242" spans="1:16" ht="15.75" thickBot="1" x14ac:dyDescent="0.3">
      <c r="A242" s="124" t="s">
        <v>334</v>
      </c>
      <c r="B242" s="125"/>
      <c r="C242" s="126"/>
      <c r="D242" s="78"/>
      <c r="E242" s="6"/>
      <c r="F242" s="61"/>
      <c r="G242" s="44"/>
      <c r="H242" s="45">
        <v>120413</v>
      </c>
      <c r="I242" s="61"/>
      <c r="J242" s="44"/>
      <c r="K242" s="45"/>
      <c r="L242" s="53"/>
      <c r="M242" s="72"/>
      <c r="N242" s="61"/>
      <c r="O242" s="45"/>
      <c r="P242" s="1"/>
    </row>
    <row r="243" spans="1:16" x14ac:dyDescent="0.25">
      <c r="A243" s="127">
        <v>8193308</v>
      </c>
      <c r="B243" s="128" t="s">
        <v>208</v>
      </c>
      <c r="C243" s="129" t="s">
        <v>335</v>
      </c>
      <c r="D243" s="96" t="s">
        <v>206</v>
      </c>
      <c r="E243" s="58" t="s">
        <v>54</v>
      </c>
      <c r="F243" s="62"/>
      <c r="G243" s="42"/>
      <c r="H243" s="48"/>
      <c r="I243" s="62"/>
      <c r="J243" s="42"/>
      <c r="K243" s="48"/>
      <c r="L243" s="54"/>
      <c r="M243" s="73"/>
      <c r="N243" s="62">
        <v>150000</v>
      </c>
      <c r="O243" s="48"/>
      <c r="P243" s="1"/>
    </row>
    <row r="244" spans="1:16" x14ac:dyDescent="0.25">
      <c r="A244" s="121"/>
      <c r="B244" s="133"/>
      <c r="C244" s="123"/>
      <c r="D244" s="98"/>
      <c r="E244" s="56" t="s">
        <v>22</v>
      </c>
      <c r="F244" s="59"/>
      <c r="G244" s="40"/>
      <c r="H244" s="46"/>
      <c r="I244" s="59"/>
      <c r="J244" s="40"/>
      <c r="K244" s="46"/>
      <c r="L244" s="51"/>
      <c r="M244" s="70"/>
      <c r="N244" s="59">
        <v>150000</v>
      </c>
      <c r="O244" s="46"/>
      <c r="P244" s="1"/>
    </row>
    <row r="245" spans="1:16" ht="15.75" thickBot="1" x14ac:dyDescent="0.3">
      <c r="A245" s="130"/>
      <c r="B245" s="131"/>
      <c r="C245" s="132"/>
      <c r="D245" s="97"/>
      <c r="E245" s="57" t="s">
        <v>42</v>
      </c>
      <c r="F245" s="60"/>
      <c r="G245" s="41"/>
      <c r="H245" s="47"/>
      <c r="I245" s="60"/>
      <c r="J245" s="41"/>
      <c r="K245" s="47"/>
      <c r="L245" s="52"/>
      <c r="M245" s="71"/>
      <c r="N245" s="60"/>
      <c r="O245" s="47">
        <v>300000</v>
      </c>
      <c r="P245" s="1"/>
    </row>
    <row r="246" spans="1:16" ht="15.75" thickBot="1" x14ac:dyDescent="0.3">
      <c r="A246" s="124" t="s">
        <v>336</v>
      </c>
      <c r="B246" s="125"/>
      <c r="C246" s="126"/>
      <c r="D246" s="78"/>
      <c r="E246" s="6"/>
      <c r="F246" s="61"/>
      <c r="G246" s="44"/>
      <c r="H246" s="45"/>
      <c r="I246" s="61"/>
      <c r="J246" s="44"/>
      <c r="K246" s="45"/>
      <c r="L246" s="53"/>
      <c r="M246" s="72"/>
      <c r="N246" s="61">
        <f>SUM(N243:N245)</f>
        <v>300000</v>
      </c>
      <c r="O246" s="45">
        <f>SUM(O243:O245)</f>
        <v>300000</v>
      </c>
      <c r="P246" s="1"/>
    </row>
    <row r="247" spans="1:16" x14ac:dyDescent="0.25">
      <c r="A247" s="127">
        <v>8193338</v>
      </c>
      <c r="B247" s="128" t="s">
        <v>446</v>
      </c>
      <c r="C247" s="129" t="s">
        <v>220</v>
      </c>
      <c r="D247" s="96" t="s">
        <v>206</v>
      </c>
      <c r="E247" s="58" t="s">
        <v>91</v>
      </c>
      <c r="F247" s="62"/>
      <c r="G247" s="42"/>
      <c r="H247" s="48"/>
      <c r="I247" s="62"/>
      <c r="J247" s="42"/>
      <c r="K247" s="48"/>
      <c r="L247" s="54"/>
      <c r="M247" s="73"/>
      <c r="N247" s="62">
        <v>350000</v>
      </c>
      <c r="O247" s="48"/>
      <c r="P247" s="1"/>
    </row>
    <row r="248" spans="1:16" x14ac:dyDescent="0.25">
      <c r="A248" s="121"/>
      <c r="B248" s="133"/>
      <c r="C248" s="123"/>
      <c r="D248" s="98"/>
      <c r="E248" s="56" t="s">
        <v>12</v>
      </c>
      <c r="F248" s="59"/>
      <c r="G248" s="40"/>
      <c r="H248" s="46"/>
      <c r="I248" s="59"/>
      <c r="J248" s="40"/>
      <c r="K248" s="46"/>
      <c r="L248" s="51"/>
      <c r="M248" s="70"/>
      <c r="N248" s="59"/>
      <c r="O248" s="46">
        <v>1190000</v>
      </c>
      <c r="P248" s="1"/>
    </row>
    <row r="249" spans="1:16" x14ac:dyDescent="0.25">
      <c r="A249" s="121"/>
      <c r="B249" s="133"/>
      <c r="C249" s="123"/>
      <c r="D249" s="98"/>
      <c r="E249" s="56" t="s">
        <v>62</v>
      </c>
      <c r="F249" s="59"/>
      <c r="G249" s="40"/>
      <c r="H249" s="46"/>
      <c r="I249" s="59"/>
      <c r="J249" s="40"/>
      <c r="K249" s="46"/>
      <c r="L249" s="51"/>
      <c r="M249" s="70"/>
      <c r="N249" s="59">
        <v>140000</v>
      </c>
      <c r="O249" s="46"/>
      <c r="P249" s="1"/>
    </row>
    <row r="250" spans="1:16" x14ac:dyDescent="0.25">
      <c r="A250" s="121"/>
      <c r="B250" s="133"/>
      <c r="C250" s="123"/>
      <c r="D250" s="98"/>
      <c r="E250" s="56" t="s">
        <v>31</v>
      </c>
      <c r="F250" s="59"/>
      <c r="G250" s="40"/>
      <c r="H250" s="46"/>
      <c r="I250" s="59"/>
      <c r="J250" s="40"/>
      <c r="K250" s="46"/>
      <c r="L250" s="51"/>
      <c r="M250" s="70"/>
      <c r="N250" s="59">
        <v>142496</v>
      </c>
      <c r="O250" s="46"/>
      <c r="P250" s="1"/>
    </row>
    <row r="251" spans="1:16" x14ac:dyDescent="0.25">
      <c r="A251" s="121"/>
      <c r="B251" s="133"/>
      <c r="C251" s="123"/>
      <c r="D251" s="98"/>
      <c r="E251" s="56" t="s">
        <v>23</v>
      </c>
      <c r="F251" s="59"/>
      <c r="G251" s="40"/>
      <c r="H251" s="46"/>
      <c r="I251" s="59"/>
      <c r="J251" s="40"/>
      <c r="K251" s="46"/>
      <c r="L251" s="51"/>
      <c r="M251" s="70"/>
      <c r="N251" s="59"/>
      <c r="O251" s="46">
        <v>242496</v>
      </c>
      <c r="P251" s="1"/>
    </row>
    <row r="252" spans="1:16" x14ac:dyDescent="0.25">
      <c r="A252" s="121"/>
      <c r="B252" s="133"/>
      <c r="C252" s="123"/>
      <c r="D252" s="98"/>
      <c r="E252" s="56" t="s">
        <v>107</v>
      </c>
      <c r="F252" s="59"/>
      <c r="G252" s="40"/>
      <c r="H252" s="46"/>
      <c r="I252" s="59"/>
      <c r="J252" s="40"/>
      <c r="K252" s="46"/>
      <c r="L252" s="51"/>
      <c r="M252" s="70"/>
      <c r="N252" s="59">
        <v>100000</v>
      </c>
      <c r="O252" s="46"/>
      <c r="P252" s="1"/>
    </row>
    <row r="253" spans="1:16" ht="15.75" thickBot="1" x14ac:dyDescent="0.3">
      <c r="A253" s="130"/>
      <c r="B253" s="131"/>
      <c r="C253" s="132"/>
      <c r="D253" s="97"/>
      <c r="E253" s="57" t="s">
        <v>35</v>
      </c>
      <c r="F253" s="60"/>
      <c r="G253" s="41"/>
      <c r="H253" s="47"/>
      <c r="I253" s="60"/>
      <c r="J253" s="41"/>
      <c r="K253" s="47"/>
      <c r="L253" s="52"/>
      <c r="M253" s="71"/>
      <c r="N253" s="60">
        <v>700000</v>
      </c>
      <c r="O253" s="47"/>
      <c r="P253" s="1"/>
    </row>
    <row r="254" spans="1:16" ht="15.75" thickBot="1" x14ac:dyDescent="0.3">
      <c r="A254" s="124" t="s">
        <v>337</v>
      </c>
      <c r="B254" s="125"/>
      <c r="C254" s="126"/>
      <c r="D254" s="78"/>
      <c r="E254" s="6"/>
      <c r="F254" s="61"/>
      <c r="G254" s="44"/>
      <c r="H254" s="45"/>
      <c r="I254" s="61"/>
      <c r="J254" s="44"/>
      <c r="K254" s="45"/>
      <c r="L254" s="53"/>
      <c r="M254" s="72"/>
      <c r="N254" s="61">
        <f>SUM(N247:N253)</f>
        <v>1432496</v>
      </c>
      <c r="O254" s="45">
        <f>SUM(O247:O253)</f>
        <v>1432496</v>
      </c>
      <c r="P254" s="1"/>
    </row>
    <row r="255" spans="1:16" x14ac:dyDescent="0.25">
      <c r="A255" s="127">
        <v>8193354</v>
      </c>
      <c r="B255" s="128" t="s">
        <v>0</v>
      </c>
      <c r="C255" s="129" t="s">
        <v>301</v>
      </c>
      <c r="D255" s="96" t="s">
        <v>322</v>
      </c>
      <c r="E255" s="58" t="s">
        <v>11</v>
      </c>
      <c r="F255" s="62"/>
      <c r="G255" s="42"/>
      <c r="H255" s="48">
        <v>500000</v>
      </c>
      <c r="I255" s="62"/>
      <c r="J255" s="42"/>
      <c r="K255" s="48"/>
      <c r="L255" s="54"/>
      <c r="M255" s="73"/>
      <c r="N255" s="62"/>
      <c r="O255" s="48"/>
      <c r="P255" s="1"/>
    </row>
    <row r="256" spans="1:16" x14ac:dyDescent="0.25">
      <c r="A256" s="121"/>
      <c r="B256" s="133"/>
      <c r="C256" s="123"/>
      <c r="D256" s="98"/>
      <c r="E256" s="56" t="s">
        <v>31</v>
      </c>
      <c r="F256" s="59"/>
      <c r="G256" s="40"/>
      <c r="H256" s="46">
        <v>2000000</v>
      </c>
      <c r="I256" s="59"/>
      <c r="J256" s="40"/>
      <c r="K256" s="46"/>
      <c r="L256" s="51"/>
      <c r="M256" s="70"/>
      <c r="N256" s="59"/>
      <c r="O256" s="46"/>
      <c r="P256" s="1"/>
    </row>
    <row r="257" spans="1:16" ht="15.75" thickBot="1" x14ac:dyDescent="0.3">
      <c r="A257" s="130"/>
      <c r="B257" s="131"/>
      <c r="C257" s="132"/>
      <c r="D257" s="97"/>
      <c r="E257" s="57" t="s">
        <v>23</v>
      </c>
      <c r="F257" s="60"/>
      <c r="G257" s="41"/>
      <c r="H257" s="47">
        <v>831324</v>
      </c>
      <c r="I257" s="60"/>
      <c r="J257" s="41"/>
      <c r="K257" s="47"/>
      <c r="L257" s="52"/>
      <c r="M257" s="71"/>
      <c r="N257" s="60"/>
      <c r="O257" s="47"/>
      <c r="P257" s="1"/>
    </row>
    <row r="258" spans="1:16" ht="15.75" thickBot="1" x14ac:dyDescent="0.3">
      <c r="A258" s="124" t="s">
        <v>338</v>
      </c>
      <c r="B258" s="125"/>
      <c r="C258" s="126"/>
      <c r="D258" s="78"/>
      <c r="E258" s="6"/>
      <c r="F258" s="61"/>
      <c r="G258" s="44"/>
      <c r="H258" s="45">
        <v>3331324</v>
      </c>
      <c r="I258" s="61"/>
      <c r="J258" s="44"/>
      <c r="K258" s="45"/>
      <c r="L258" s="53"/>
      <c r="M258" s="72"/>
      <c r="N258" s="61"/>
      <c r="O258" s="45"/>
      <c r="P258" s="1"/>
    </row>
    <row r="259" spans="1:16" x14ac:dyDescent="0.25">
      <c r="A259" s="127">
        <v>8194698</v>
      </c>
      <c r="B259" s="128" t="s">
        <v>0</v>
      </c>
      <c r="C259" s="129" t="s">
        <v>339</v>
      </c>
      <c r="D259" s="96" t="s">
        <v>333</v>
      </c>
      <c r="E259" s="58" t="s">
        <v>11</v>
      </c>
      <c r="F259" s="62"/>
      <c r="G259" s="42"/>
      <c r="H259" s="48">
        <v>1000000</v>
      </c>
      <c r="I259" s="62"/>
      <c r="J259" s="42"/>
      <c r="K259" s="48"/>
      <c r="L259" s="54"/>
      <c r="M259" s="73"/>
      <c r="N259" s="62"/>
      <c r="O259" s="48"/>
      <c r="P259" s="1"/>
    </row>
    <row r="260" spans="1:16" x14ac:dyDescent="0.25">
      <c r="A260" s="121"/>
      <c r="B260" s="133"/>
      <c r="C260" s="123"/>
      <c r="D260" s="98"/>
      <c r="E260" s="56" t="s">
        <v>31</v>
      </c>
      <c r="F260" s="59"/>
      <c r="G260" s="40"/>
      <c r="H260" s="46">
        <v>2000000</v>
      </c>
      <c r="I260" s="59"/>
      <c r="J260" s="40"/>
      <c r="K260" s="46"/>
      <c r="L260" s="51"/>
      <c r="M260" s="70"/>
      <c r="N260" s="59"/>
      <c r="O260" s="46"/>
      <c r="P260" s="1"/>
    </row>
    <row r="261" spans="1:16" x14ac:dyDescent="0.25">
      <c r="A261" s="121"/>
      <c r="B261" s="133"/>
      <c r="C261" s="123"/>
      <c r="D261" s="98"/>
      <c r="E261" s="56" t="s">
        <v>23</v>
      </c>
      <c r="F261" s="59"/>
      <c r="G261" s="40"/>
      <c r="H261" s="46">
        <v>1000000</v>
      </c>
      <c r="I261" s="59"/>
      <c r="J261" s="40"/>
      <c r="K261" s="46"/>
      <c r="L261" s="51"/>
      <c r="M261" s="70"/>
      <c r="N261" s="59"/>
      <c r="O261" s="46"/>
      <c r="P261" s="1"/>
    </row>
    <row r="262" spans="1:16" ht="15.75" thickBot="1" x14ac:dyDescent="0.3">
      <c r="A262" s="130"/>
      <c r="B262" s="131"/>
      <c r="C262" s="132"/>
      <c r="D262" s="97"/>
      <c r="E262" s="57" t="s">
        <v>35</v>
      </c>
      <c r="F262" s="60"/>
      <c r="G262" s="41"/>
      <c r="H262" s="47">
        <v>553870</v>
      </c>
      <c r="I262" s="60"/>
      <c r="J262" s="41"/>
      <c r="K262" s="47"/>
      <c r="L262" s="52"/>
      <c r="M262" s="71"/>
      <c r="N262" s="60"/>
      <c r="O262" s="47"/>
      <c r="P262" s="1"/>
    </row>
    <row r="263" spans="1:16" ht="15.75" thickBot="1" x14ac:dyDescent="0.3">
      <c r="A263" s="124" t="s">
        <v>340</v>
      </c>
      <c r="B263" s="125"/>
      <c r="C263" s="126"/>
      <c r="D263" s="78"/>
      <c r="E263" s="6"/>
      <c r="F263" s="61"/>
      <c r="G263" s="44"/>
      <c r="H263" s="45">
        <v>4553870</v>
      </c>
      <c r="I263" s="61"/>
      <c r="J263" s="44"/>
      <c r="K263" s="45"/>
      <c r="L263" s="53"/>
      <c r="M263" s="72"/>
      <c r="N263" s="61"/>
      <c r="O263" s="45"/>
      <c r="P263" s="1"/>
    </row>
    <row r="264" spans="1:16" x14ac:dyDescent="0.25">
      <c r="A264" s="127">
        <v>8194877</v>
      </c>
      <c r="B264" s="128" t="s">
        <v>0</v>
      </c>
      <c r="C264" s="129" t="s">
        <v>341</v>
      </c>
      <c r="D264" s="96" t="s">
        <v>333</v>
      </c>
      <c r="E264" s="58" t="s">
        <v>11</v>
      </c>
      <c r="F264" s="62"/>
      <c r="G264" s="42"/>
      <c r="H264" s="48">
        <v>300000</v>
      </c>
      <c r="I264" s="62"/>
      <c r="J264" s="42"/>
      <c r="K264" s="48"/>
      <c r="L264" s="54"/>
      <c r="M264" s="73"/>
      <c r="N264" s="62"/>
      <c r="O264" s="48"/>
      <c r="P264" s="1"/>
    </row>
    <row r="265" spans="1:16" x14ac:dyDescent="0.25">
      <c r="A265" s="121"/>
      <c r="B265" s="133"/>
      <c r="C265" s="123"/>
      <c r="D265" s="98"/>
      <c r="E265" s="56" t="s">
        <v>31</v>
      </c>
      <c r="F265" s="59"/>
      <c r="G265" s="40"/>
      <c r="H265" s="46">
        <v>600000</v>
      </c>
      <c r="I265" s="59"/>
      <c r="J265" s="40"/>
      <c r="K265" s="46"/>
      <c r="L265" s="51"/>
      <c r="M265" s="70"/>
      <c r="N265" s="59"/>
      <c r="O265" s="46"/>
      <c r="P265" s="1"/>
    </row>
    <row r="266" spans="1:16" ht="15.75" thickBot="1" x14ac:dyDescent="0.3">
      <c r="A266" s="130"/>
      <c r="B266" s="131"/>
      <c r="C266" s="132"/>
      <c r="D266" s="97"/>
      <c r="E266" s="57" t="s">
        <v>23</v>
      </c>
      <c r="F266" s="60"/>
      <c r="G266" s="41"/>
      <c r="H266" s="47">
        <v>264263</v>
      </c>
      <c r="I266" s="60"/>
      <c r="J266" s="41"/>
      <c r="K266" s="47"/>
      <c r="L266" s="52"/>
      <c r="M266" s="71"/>
      <c r="N266" s="60"/>
      <c r="O266" s="47"/>
      <c r="P266" s="1"/>
    </row>
    <row r="267" spans="1:16" ht="15.75" thickBot="1" x14ac:dyDescent="0.3">
      <c r="A267" s="124" t="s">
        <v>342</v>
      </c>
      <c r="B267" s="125"/>
      <c r="C267" s="126"/>
      <c r="D267" s="78"/>
      <c r="E267" s="6"/>
      <c r="F267" s="61"/>
      <c r="G267" s="44"/>
      <c r="H267" s="45">
        <v>1164263</v>
      </c>
      <c r="I267" s="61"/>
      <c r="J267" s="44"/>
      <c r="K267" s="45"/>
      <c r="L267" s="53"/>
      <c r="M267" s="72"/>
      <c r="N267" s="61"/>
      <c r="O267" s="45"/>
      <c r="P267" s="1"/>
    </row>
    <row r="268" spans="1:16" x14ac:dyDescent="0.25">
      <c r="A268" s="127">
        <v>8194900</v>
      </c>
      <c r="B268" s="128" t="s">
        <v>0</v>
      </c>
      <c r="C268" s="129" t="s">
        <v>343</v>
      </c>
      <c r="D268" s="96" t="s">
        <v>322</v>
      </c>
      <c r="E268" s="58" t="s">
        <v>11</v>
      </c>
      <c r="F268" s="62"/>
      <c r="G268" s="42"/>
      <c r="H268" s="48">
        <v>200000</v>
      </c>
      <c r="I268" s="62"/>
      <c r="J268" s="42"/>
      <c r="K268" s="48"/>
      <c r="L268" s="54"/>
      <c r="M268" s="73"/>
      <c r="N268" s="62"/>
      <c r="O268" s="48"/>
      <c r="P268" s="1"/>
    </row>
    <row r="269" spans="1:16" x14ac:dyDescent="0.25">
      <c r="A269" s="121"/>
      <c r="B269" s="133"/>
      <c r="C269" s="123"/>
      <c r="D269" s="98"/>
      <c r="E269" s="56" t="s">
        <v>31</v>
      </c>
      <c r="F269" s="59"/>
      <c r="G269" s="40"/>
      <c r="H269" s="46">
        <v>300000</v>
      </c>
      <c r="I269" s="59"/>
      <c r="J269" s="40"/>
      <c r="K269" s="46"/>
      <c r="L269" s="51"/>
      <c r="M269" s="70"/>
      <c r="N269" s="59"/>
      <c r="O269" s="46"/>
      <c r="P269" s="1"/>
    </row>
    <row r="270" spans="1:16" ht="15.75" thickBot="1" x14ac:dyDescent="0.3">
      <c r="A270" s="130"/>
      <c r="B270" s="131"/>
      <c r="C270" s="132"/>
      <c r="D270" s="97"/>
      <c r="E270" s="57" t="s">
        <v>23</v>
      </c>
      <c r="F270" s="60"/>
      <c r="G270" s="41"/>
      <c r="H270" s="47">
        <v>354817</v>
      </c>
      <c r="I270" s="60"/>
      <c r="J270" s="41"/>
      <c r="K270" s="47"/>
      <c r="L270" s="52"/>
      <c r="M270" s="71"/>
      <c r="N270" s="60"/>
      <c r="O270" s="47"/>
      <c r="P270" s="1"/>
    </row>
    <row r="271" spans="1:16" ht="15.75" thickBot="1" x14ac:dyDescent="0.3">
      <c r="A271" s="124" t="s">
        <v>344</v>
      </c>
      <c r="B271" s="125"/>
      <c r="C271" s="126"/>
      <c r="D271" s="78"/>
      <c r="E271" s="6"/>
      <c r="F271" s="61"/>
      <c r="G271" s="44"/>
      <c r="H271" s="45">
        <v>854817</v>
      </c>
      <c r="I271" s="61"/>
      <c r="J271" s="44"/>
      <c r="K271" s="45"/>
      <c r="L271" s="53"/>
      <c r="M271" s="72"/>
      <c r="N271" s="61"/>
      <c r="O271" s="45"/>
      <c r="P271" s="1"/>
    </row>
    <row r="272" spans="1:16" x14ac:dyDescent="0.25">
      <c r="A272" s="127">
        <v>8195055</v>
      </c>
      <c r="B272" s="128" t="s">
        <v>115</v>
      </c>
      <c r="C272" s="129" t="s">
        <v>345</v>
      </c>
      <c r="D272" s="96" t="s">
        <v>206</v>
      </c>
      <c r="E272" s="58" t="s">
        <v>60</v>
      </c>
      <c r="F272" s="62"/>
      <c r="G272" s="42"/>
      <c r="H272" s="48"/>
      <c r="I272" s="62"/>
      <c r="J272" s="42"/>
      <c r="K272" s="48"/>
      <c r="L272" s="54"/>
      <c r="M272" s="73"/>
      <c r="N272" s="62">
        <v>310000</v>
      </c>
      <c r="O272" s="48"/>
      <c r="P272" s="1"/>
    </row>
    <row r="273" spans="1:16" x14ac:dyDescent="0.25">
      <c r="A273" s="121"/>
      <c r="B273" s="133"/>
      <c r="C273" s="123"/>
      <c r="D273" s="98"/>
      <c r="E273" s="56" t="s">
        <v>68</v>
      </c>
      <c r="F273" s="59"/>
      <c r="G273" s="40"/>
      <c r="H273" s="46"/>
      <c r="I273" s="59"/>
      <c r="J273" s="40"/>
      <c r="K273" s="46"/>
      <c r="L273" s="51"/>
      <c r="M273" s="70"/>
      <c r="N273" s="59"/>
      <c r="O273" s="46">
        <v>250000</v>
      </c>
      <c r="P273" s="1"/>
    </row>
    <row r="274" spans="1:16" ht="15.75" thickBot="1" x14ac:dyDescent="0.3">
      <c r="A274" s="130"/>
      <c r="B274" s="131"/>
      <c r="C274" s="132"/>
      <c r="D274" s="97"/>
      <c r="E274" s="57" t="s">
        <v>42</v>
      </c>
      <c r="F274" s="60"/>
      <c r="G274" s="41"/>
      <c r="H274" s="47"/>
      <c r="I274" s="60"/>
      <c r="J274" s="41"/>
      <c r="K274" s="47"/>
      <c r="L274" s="52"/>
      <c r="M274" s="71"/>
      <c r="N274" s="60"/>
      <c r="O274" s="47">
        <v>60000</v>
      </c>
      <c r="P274" s="1"/>
    </row>
    <row r="275" spans="1:16" ht="15.75" thickBot="1" x14ac:dyDescent="0.3">
      <c r="A275" s="124" t="s">
        <v>346</v>
      </c>
      <c r="B275" s="125"/>
      <c r="C275" s="126"/>
      <c r="D275" s="78"/>
      <c r="E275" s="6"/>
      <c r="F275" s="61"/>
      <c r="G275" s="44"/>
      <c r="H275" s="45"/>
      <c r="I275" s="61"/>
      <c r="J275" s="44"/>
      <c r="K275" s="45"/>
      <c r="L275" s="53"/>
      <c r="M275" s="72"/>
      <c r="N275" s="61">
        <f>SUM(N272:N274)</f>
        <v>310000</v>
      </c>
      <c r="O275" s="45">
        <f>SUM(O272:O274)</f>
        <v>310000</v>
      </c>
      <c r="P275" s="1"/>
    </row>
    <row r="276" spans="1:16" x14ac:dyDescent="0.25">
      <c r="A276" s="127">
        <v>8195346</v>
      </c>
      <c r="B276" s="128" t="s">
        <v>45</v>
      </c>
      <c r="C276" s="129" t="s">
        <v>347</v>
      </c>
      <c r="D276" s="96" t="s">
        <v>206</v>
      </c>
      <c r="E276" s="58" t="s">
        <v>148</v>
      </c>
      <c r="F276" s="62"/>
      <c r="G276" s="42"/>
      <c r="H276" s="48"/>
      <c r="I276" s="62"/>
      <c r="J276" s="42"/>
      <c r="K276" s="48"/>
      <c r="L276" s="54"/>
      <c r="M276" s="73"/>
      <c r="N276" s="62">
        <v>1500000</v>
      </c>
      <c r="O276" s="48"/>
      <c r="P276" s="1"/>
    </row>
    <row r="277" spans="1:16" ht="15.75" thickBot="1" x14ac:dyDescent="0.3">
      <c r="A277" s="130"/>
      <c r="B277" s="131"/>
      <c r="C277" s="132"/>
      <c r="D277" s="97"/>
      <c r="E277" s="57" t="s">
        <v>31</v>
      </c>
      <c r="F277" s="60"/>
      <c r="G277" s="41"/>
      <c r="H277" s="47"/>
      <c r="I277" s="60"/>
      <c r="J277" s="41"/>
      <c r="K277" s="47"/>
      <c r="L277" s="52"/>
      <c r="M277" s="71"/>
      <c r="N277" s="60"/>
      <c r="O277" s="47">
        <v>1500000</v>
      </c>
      <c r="P277" s="1"/>
    </row>
    <row r="278" spans="1:16" ht="15.75" thickBot="1" x14ac:dyDescent="0.3">
      <c r="A278" s="124" t="s">
        <v>348</v>
      </c>
      <c r="B278" s="125"/>
      <c r="C278" s="126"/>
      <c r="D278" s="78"/>
      <c r="E278" s="6"/>
      <c r="F278" s="61"/>
      <c r="G278" s="44"/>
      <c r="H278" s="45"/>
      <c r="I278" s="61"/>
      <c r="J278" s="44"/>
      <c r="K278" s="45"/>
      <c r="L278" s="53"/>
      <c r="M278" s="72"/>
      <c r="N278" s="61">
        <f>SUM(N276:N277)</f>
        <v>1500000</v>
      </c>
      <c r="O278" s="45">
        <f>SUM(O276:O277)</f>
        <v>1500000</v>
      </c>
      <c r="P278" s="1"/>
    </row>
    <row r="279" spans="1:16" x14ac:dyDescent="0.25">
      <c r="A279" s="127">
        <v>8199460</v>
      </c>
      <c r="B279" s="128" t="s">
        <v>101</v>
      </c>
      <c r="C279" s="129" t="s">
        <v>294</v>
      </c>
      <c r="D279" s="96" t="s">
        <v>206</v>
      </c>
      <c r="E279" s="58" t="s">
        <v>42</v>
      </c>
      <c r="F279" s="62"/>
      <c r="G279" s="42"/>
      <c r="H279" s="48"/>
      <c r="I279" s="62"/>
      <c r="J279" s="42"/>
      <c r="K279" s="48"/>
      <c r="L279" s="54"/>
      <c r="M279" s="73"/>
      <c r="N279" s="62"/>
      <c r="O279" s="48">
        <v>740000</v>
      </c>
      <c r="P279" s="1"/>
    </row>
    <row r="280" spans="1:16" ht="15.75" thickBot="1" x14ac:dyDescent="0.3">
      <c r="A280" s="130"/>
      <c r="B280" s="131"/>
      <c r="C280" s="132"/>
      <c r="D280" s="97"/>
      <c r="E280" s="57" t="s">
        <v>23</v>
      </c>
      <c r="F280" s="60"/>
      <c r="G280" s="41"/>
      <c r="H280" s="47"/>
      <c r="I280" s="60"/>
      <c r="J280" s="41"/>
      <c r="K280" s="47"/>
      <c r="L280" s="52"/>
      <c r="M280" s="71"/>
      <c r="N280" s="60">
        <v>740000</v>
      </c>
      <c r="O280" s="47"/>
      <c r="P280" s="1"/>
    </row>
    <row r="281" spans="1:16" ht="15.75" thickBot="1" x14ac:dyDescent="0.3">
      <c r="A281" s="124" t="s">
        <v>349</v>
      </c>
      <c r="B281" s="125"/>
      <c r="C281" s="126"/>
      <c r="D281" s="78"/>
      <c r="E281" s="6"/>
      <c r="F281" s="61"/>
      <c r="G281" s="44"/>
      <c r="H281" s="45"/>
      <c r="I281" s="61"/>
      <c r="J281" s="44"/>
      <c r="K281" s="45"/>
      <c r="L281" s="53"/>
      <c r="M281" s="72"/>
      <c r="N281" s="61">
        <f>SUM(N279:N280)</f>
        <v>740000</v>
      </c>
      <c r="O281" s="45">
        <f>SUM(O279:O280)</f>
        <v>740000</v>
      </c>
      <c r="P281" s="1"/>
    </row>
    <row r="282" spans="1:16" x14ac:dyDescent="0.25">
      <c r="A282" s="127">
        <v>8199475</v>
      </c>
      <c r="B282" s="128" t="s">
        <v>74</v>
      </c>
      <c r="C282" s="129" t="s">
        <v>350</v>
      </c>
      <c r="D282" s="96" t="s">
        <v>351</v>
      </c>
      <c r="E282" s="58" t="s">
        <v>22</v>
      </c>
      <c r="F282" s="62">
        <v>206385</v>
      </c>
      <c r="G282" s="42"/>
      <c r="H282" s="48"/>
      <c r="I282" s="62"/>
      <c r="J282" s="42"/>
      <c r="K282" s="48"/>
      <c r="L282" s="54"/>
      <c r="M282" s="73"/>
      <c r="N282" s="62"/>
      <c r="O282" s="48"/>
      <c r="P282" s="1"/>
    </row>
    <row r="283" spans="1:16" x14ac:dyDescent="0.25">
      <c r="A283" s="121"/>
      <c r="B283" s="133"/>
      <c r="C283" s="123"/>
      <c r="D283" s="98"/>
      <c r="E283" s="56" t="s">
        <v>42</v>
      </c>
      <c r="F283" s="59"/>
      <c r="G283" s="40">
        <v>68733</v>
      </c>
      <c r="H283" s="46"/>
      <c r="I283" s="59"/>
      <c r="J283" s="40"/>
      <c r="K283" s="46"/>
      <c r="L283" s="51"/>
      <c r="M283" s="70"/>
      <c r="N283" s="59"/>
      <c r="O283" s="46"/>
      <c r="P283" s="1"/>
    </row>
    <row r="284" spans="1:16" x14ac:dyDescent="0.25">
      <c r="A284" s="121"/>
      <c r="B284" s="133"/>
      <c r="C284" s="123"/>
      <c r="D284" s="98"/>
      <c r="E284" s="56" t="s">
        <v>23</v>
      </c>
      <c r="F284" s="59">
        <v>420000</v>
      </c>
      <c r="G284" s="40"/>
      <c r="H284" s="46"/>
      <c r="I284" s="59"/>
      <c r="J284" s="40"/>
      <c r="K284" s="46"/>
      <c r="L284" s="51"/>
      <c r="M284" s="70"/>
      <c r="N284" s="59"/>
      <c r="O284" s="46"/>
      <c r="P284" s="1"/>
    </row>
    <row r="285" spans="1:16" ht="15.75" thickBot="1" x14ac:dyDescent="0.3">
      <c r="A285" s="130"/>
      <c r="B285" s="131"/>
      <c r="C285" s="132"/>
      <c r="D285" s="97"/>
      <c r="E285" s="57" t="s">
        <v>35</v>
      </c>
      <c r="F285" s="60"/>
      <c r="G285" s="41">
        <v>557652</v>
      </c>
      <c r="H285" s="47"/>
      <c r="I285" s="60"/>
      <c r="J285" s="41"/>
      <c r="K285" s="47"/>
      <c r="L285" s="52"/>
      <c r="M285" s="71"/>
      <c r="N285" s="60"/>
      <c r="O285" s="47"/>
      <c r="P285" s="1"/>
    </row>
    <row r="286" spans="1:16" ht="15.75" thickBot="1" x14ac:dyDescent="0.3">
      <c r="A286" s="124" t="s">
        <v>352</v>
      </c>
      <c r="B286" s="125"/>
      <c r="C286" s="126"/>
      <c r="D286" s="78"/>
      <c r="E286" s="6"/>
      <c r="F286" s="61">
        <f>SUM(F282:F285)</f>
        <v>626385</v>
      </c>
      <c r="G286" s="44">
        <f>SUM(G282:G285)</f>
        <v>626385</v>
      </c>
      <c r="H286" s="45"/>
      <c r="I286" s="61"/>
      <c r="J286" s="44"/>
      <c r="K286" s="45"/>
      <c r="L286" s="53"/>
      <c r="M286" s="72"/>
      <c r="N286" s="61"/>
      <c r="O286" s="45"/>
      <c r="P286" s="1"/>
    </row>
    <row r="287" spans="1:16" x14ac:dyDescent="0.25">
      <c r="A287" s="127">
        <v>8200434</v>
      </c>
      <c r="B287" s="128" t="s">
        <v>40</v>
      </c>
      <c r="C287" s="129" t="s">
        <v>353</v>
      </c>
      <c r="D287" s="96" t="s">
        <v>206</v>
      </c>
      <c r="E287" s="58" t="s">
        <v>20</v>
      </c>
      <c r="F287" s="62"/>
      <c r="G287" s="42"/>
      <c r="H287" s="48"/>
      <c r="I287" s="62"/>
      <c r="J287" s="42"/>
      <c r="K287" s="48"/>
      <c r="L287" s="54"/>
      <c r="M287" s="73"/>
      <c r="N287" s="62">
        <v>5278480</v>
      </c>
      <c r="O287" s="48"/>
      <c r="P287" s="1"/>
    </row>
    <row r="288" spans="1:16" x14ac:dyDescent="0.25">
      <c r="A288" s="121"/>
      <c r="B288" s="133"/>
      <c r="C288" s="123"/>
      <c r="D288" s="98"/>
      <c r="E288" s="56" t="s">
        <v>7</v>
      </c>
      <c r="F288" s="59"/>
      <c r="G288" s="40"/>
      <c r="H288" s="46"/>
      <c r="I288" s="59"/>
      <c r="J288" s="40"/>
      <c r="K288" s="46"/>
      <c r="L288" s="51"/>
      <c r="M288" s="70"/>
      <c r="N288" s="59">
        <v>200000</v>
      </c>
      <c r="O288" s="46"/>
      <c r="P288" s="1"/>
    </row>
    <row r="289" spans="1:16" x14ac:dyDescent="0.25">
      <c r="A289" s="121"/>
      <c r="B289" s="133"/>
      <c r="C289" s="123"/>
      <c r="D289" s="98"/>
      <c r="E289" s="56" t="s">
        <v>9</v>
      </c>
      <c r="F289" s="59"/>
      <c r="G289" s="40"/>
      <c r="H289" s="46"/>
      <c r="I289" s="59"/>
      <c r="J289" s="40"/>
      <c r="K289" s="46"/>
      <c r="L289" s="51"/>
      <c r="M289" s="70"/>
      <c r="N289" s="59"/>
      <c r="O289" s="46">
        <v>200000</v>
      </c>
      <c r="P289" s="1"/>
    </row>
    <row r="290" spans="1:16" x14ac:dyDescent="0.25">
      <c r="A290" s="121"/>
      <c r="B290" s="133"/>
      <c r="C290" s="123"/>
      <c r="D290" s="98"/>
      <c r="E290" s="56" t="s">
        <v>11</v>
      </c>
      <c r="F290" s="59"/>
      <c r="G290" s="40"/>
      <c r="H290" s="46"/>
      <c r="I290" s="59"/>
      <c r="J290" s="40"/>
      <c r="K290" s="46"/>
      <c r="L290" s="51"/>
      <c r="M290" s="70"/>
      <c r="N290" s="59">
        <v>350000</v>
      </c>
      <c r="O290" s="46"/>
      <c r="P290" s="1"/>
    </row>
    <row r="291" spans="1:16" x14ac:dyDescent="0.25">
      <c r="A291" s="121"/>
      <c r="B291" s="133"/>
      <c r="C291" s="123"/>
      <c r="D291" s="98"/>
      <c r="E291" s="56" t="s">
        <v>91</v>
      </c>
      <c r="F291" s="59"/>
      <c r="G291" s="40"/>
      <c r="H291" s="46"/>
      <c r="I291" s="59"/>
      <c r="J291" s="40"/>
      <c r="K291" s="46"/>
      <c r="L291" s="51"/>
      <c r="M291" s="70"/>
      <c r="N291" s="59"/>
      <c r="O291" s="46">
        <v>3600000</v>
      </c>
      <c r="P291" s="1"/>
    </row>
    <row r="292" spans="1:16" x14ac:dyDescent="0.25">
      <c r="A292" s="121"/>
      <c r="B292" s="133"/>
      <c r="C292" s="123"/>
      <c r="D292" s="98"/>
      <c r="E292" s="56" t="s">
        <v>68</v>
      </c>
      <c r="F292" s="59"/>
      <c r="G292" s="40"/>
      <c r="H292" s="46"/>
      <c r="I292" s="59"/>
      <c r="J292" s="40"/>
      <c r="K292" s="46"/>
      <c r="L292" s="51"/>
      <c r="M292" s="70"/>
      <c r="N292" s="59"/>
      <c r="O292" s="46">
        <v>1704480</v>
      </c>
      <c r="P292" s="1"/>
    </row>
    <row r="293" spans="1:16" x14ac:dyDescent="0.25">
      <c r="A293" s="121"/>
      <c r="B293" s="133"/>
      <c r="C293" s="123"/>
      <c r="D293" s="98"/>
      <c r="E293" s="56" t="s">
        <v>23</v>
      </c>
      <c r="F293" s="59"/>
      <c r="G293" s="40"/>
      <c r="H293" s="46"/>
      <c r="I293" s="59"/>
      <c r="J293" s="40"/>
      <c r="K293" s="46"/>
      <c r="L293" s="51"/>
      <c r="M293" s="70"/>
      <c r="N293" s="59">
        <v>600000</v>
      </c>
      <c r="O293" s="46"/>
      <c r="P293" s="1"/>
    </row>
    <row r="294" spans="1:16" ht="15.75" thickBot="1" x14ac:dyDescent="0.3">
      <c r="A294" s="130"/>
      <c r="B294" s="131"/>
      <c r="C294" s="132"/>
      <c r="D294" s="97"/>
      <c r="E294" s="57" t="s">
        <v>354</v>
      </c>
      <c r="F294" s="60"/>
      <c r="G294" s="41"/>
      <c r="H294" s="47"/>
      <c r="I294" s="60"/>
      <c r="J294" s="41"/>
      <c r="K294" s="47"/>
      <c r="L294" s="52"/>
      <c r="M294" s="71"/>
      <c r="N294" s="60"/>
      <c r="O294" s="47">
        <v>924000</v>
      </c>
      <c r="P294" s="1"/>
    </row>
    <row r="295" spans="1:16" ht="15.75" thickBot="1" x14ac:dyDescent="0.3">
      <c r="A295" s="124" t="s">
        <v>355</v>
      </c>
      <c r="B295" s="125"/>
      <c r="C295" s="126"/>
      <c r="D295" s="78"/>
      <c r="E295" s="6"/>
      <c r="F295" s="61"/>
      <c r="G295" s="44"/>
      <c r="H295" s="45"/>
      <c r="I295" s="61"/>
      <c r="J295" s="44"/>
      <c r="K295" s="45"/>
      <c r="L295" s="53"/>
      <c r="M295" s="72"/>
      <c r="N295" s="61">
        <f>SUM(N287:N294)</f>
        <v>6428480</v>
      </c>
      <c r="O295" s="45">
        <f>SUM(O287:O294)</f>
        <v>6428480</v>
      </c>
      <c r="P295" s="1"/>
    </row>
    <row r="296" spans="1:16" x14ac:dyDescent="0.25">
      <c r="A296" s="127">
        <v>8202001</v>
      </c>
      <c r="B296" s="128" t="s">
        <v>45</v>
      </c>
      <c r="C296" s="129" t="s">
        <v>356</v>
      </c>
      <c r="D296" s="96" t="s">
        <v>206</v>
      </c>
      <c r="E296" s="58" t="s">
        <v>61</v>
      </c>
      <c r="F296" s="62"/>
      <c r="G296" s="42"/>
      <c r="H296" s="48"/>
      <c r="I296" s="62"/>
      <c r="J296" s="42"/>
      <c r="K296" s="48"/>
      <c r="L296" s="54"/>
      <c r="M296" s="73"/>
      <c r="N296" s="62"/>
      <c r="O296" s="48">
        <v>1000000</v>
      </c>
      <c r="P296" s="1"/>
    </row>
    <row r="297" spans="1:16" x14ac:dyDescent="0.25">
      <c r="A297" s="121"/>
      <c r="B297" s="133"/>
      <c r="C297" s="140"/>
      <c r="D297" s="117"/>
      <c r="E297" s="56" t="s">
        <v>12</v>
      </c>
      <c r="F297" s="59"/>
      <c r="G297" s="40"/>
      <c r="H297" s="46"/>
      <c r="I297" s="59"/>
      <c r="J297" s="40"/>
      <c r="K297" s="46"/>
      <c r="L297" s="51"/>
      <c r="M297" s="70"/>
      <c r="N297" s="59">
        <v>1000000</v>
      </c>
      <c r="O297" s="46"/>
      <c r="P297" s="1"/>
    </row>
    <row r="298" spans="1:16" x14ac:dyDescent="0.25">
      <c r="A298" s="121"/>
      <c r="B298" s="133"/>
      <c r="C298" s="120" t="s">
        <v>357</v>
      </c>
      <c r="D298" s="116" t="s">
        <v>206</v>
      </c>
      <c r="E298" s="56" t="s">
        <v>61</v>
      </c>
      <c r="F298" s="59"/>
      <c r="G298" s="40"/>
      <c r="H298" s="46"/>
      <c r="I298" s="59"/>
      <c r="J298" s="40"/>
      <c r="K298" s="46"/>
      <c r="L298" s="51"/>
      <c r="M298" s="70"/>
      <c r="N298" s="59"/>
      <c r="O298" s="46">
        <v>5000000</v>
      </c>
      <c r="P298" s="1"/>
    </row>
    <row r="299" spans="1:16" ht="15.75" thickBot="1" x14ac:dyDescent="0.3">
      <c r="A299" s="130"/>
      <c r="B299" s="131"/>
      <c r="C299" s="132"/>
      <c r="D299" s="97"/>
      <c r="E299" s="57" t="s">
        <v>12</v>
      </c>
      <c r="F299" s="60"/>
      <c r="G299" s="41"/>
      <c r="H299" s="47"/>
      <c r="I299" s="60"/>
      <c r="J299" s="41"/>
      <c r="K299" s="47"/>
      <c r="L299" s="52"/>
      <c r="M299" s="71"/>
      <c r="N299" s="60">
        <v>5000000</v>
      </c>
      <c r="O299" s="47"/>
      <c r="P299" s="1"/>
    </row>
    <row r="300" spans="1:16" ht="15.75" thickBot="1" x14ac:dyDescent="0.3">
      <c r="A300" s="124" t="s">
        <v>358</v>
      </c>
      <c r="B300" s="125"/>
      <c r="C300" s="126"/>
      <c r="D300" s="78"/>
      <c r="E300" s="6"/>
      <c r="F300" s="61"/>
      <c r="G300" s="44"/>
      <c r="H300" s="45"/>
      <c r="I300" s="61"/>
      <c r="J300" s="44"/>
      <c r="K300" s="45"/>
      <c r="L300" s="53"/>
      <c r="M300" s="72"/>
      <c r="N300" s="61">
        <f>SUM(N296:N299)</f>
        <v>6000000</v>
      </c>
      <c r="O300" s="45">
        <f>SUM(O296:O299)</f>
        <v>6000000</v>
      </c>
      <c r="P300" s="1"/>
    </row>
    <row r="301" spans="1:16" x14ac:dyDescent="0.25">
      <c r="A301" s="127">
        <v>8203182</v>
      </c>
      <c r="B301" s="128" t="s">
        <v>77</v>
      </c>
      <c r="C301" s="129" t="s">
        <v>359</v>
      </c>
      <c r="D301" s="96" t="s">
        <v>206</v>
      </c>
      <c r="E301" s="58" t="s">
        <v>54</v>
      </c>
      <c r="F301" s="62"/>
      <c r="G301" s="42"/>
      <c r="H301" s="48"/>
      <c r="I301" s="62"/>
      <c r="J301" s="42"/>
      <c r="K301" s="48"/>
      <c r="L301" s="54"/>
      <c r="M301" s="73"/>
      <c r="N301" s="62"/>
      <c r="O301" s="48">
        <v>400000</v>
      </c>
      <c r="P301" s="1"/>
    </row>
    <row r="302" spans="1:16" x14ac:dyDescent="0.25">
      <c r="A302" s="121"/>
      <c r="B302" s="133"/>
      <c r="C302" s="123"/>
      <c r="D302" s="98"/>
      <c r="E302" s="56" t="s">
        <v>67</v>
      </c>
      <c r="F302" s="59"/>
      <c r="G302" s="40"/>
      <c r="H302" s="46"/>
      <c r="I302" s="59"/>
      <c r="J302" s="40"/>
      <c r="K302" s="46"/>
      <c r="L302" s="51"/>
      <c r="M302" s="70"/>
      <c r="N302" s="59"/>
      <c r="O302" s="46">
        <v>200000</v>
      </c>
      <c r="P302" s="1"/>
    </row>
    <row r="303" spans="1:16" x14ac:dyDescent="0.25">
      <c r="A303" s="121"/>
      <c r="B303" s="133"/>
      <c r="C303" s="123"/>
      <c r="D303" s="98"/>
      <c r="E303" s="56" t="s">
        <v>23</v>
      </c>
      <c r="F303" s="59"/>
      <c r="G303" s="40"/>
      <c r="H303" s="46"/>
      <c r="I303" s="59"/>
      <c r="J303" s="40"/>
      <c r="K303" s="46"/>
      <c r="L303" s="51"/>
      <c r="M303" s="70"/>
      <c r="N303" s="59"/>
      <c r="O303" s="46">
        <v>200000</v>
      </c>
      <c r="P303" s="1"/>
    </row>
    <row r="304" spans="1:16" ht="15.75" thickBot="1" x14ac:dyDescent="0.3">
      <c r="A304" s="130"/>
      <c r="B304" s="131"/>
      <c r="C304" s="132"/>
      <c r="D304" s="97"/>
      <c r="E304" s="57" t="s">
        <v>35</v>
      </c>
      <c r="F304" s="60"/>
      <c r="G304" s="41"/>
      <c r="H304" s="47"/>
      <c r="I304" s="60"/>
      <c r="J304" s="41"/>
      <c r="K304" s="47"/>
      <c r="L304" s="52"/>
      <c r="M304" s="71"/>
      <c r="N304" s="60">
        <v>800000</v>
      </c>
      <c r="O304" s="47"/>
      <c r="P304" s="1"/>
    </row>
    <row r="305" spans="1:16" ht="15.75" thickBot="1" x14ac:dyDescent="0.3">
      <c r="A305" s="124" t="s">
        <v>360</v>
      </c>
      <c r="B305" s="125"/>
      <c r="C305" s="126"/>
      <c r="D305" s="78"/>
      <c r="E305" s="6"/>
      <c r="F305" s="61"/>
      <c r="G305" s="44"/>
      <c r="H305" s="45"/>
      <c r="I305" s="61"/>
      <c r="J305" s="44"/>
      <c r="K305" s="45"/>
      <c r="L305" s="53"/>
      <c r="M305" s="72"/>
      <c r="N305" s="61">
        <f>SUM(N301:N304)</f>
        <v>800000</v>
      </c>
      <c r="O305" s="45">
        <f>SUM(O301:O304)</f>
        <v>800000</v>
      </c>
      <c r="P305" s="1"/>
    </row>
    <row r="306" spans="1:16" x14ac:dyDescent="0.25">
      <c r="A306" s="127">
        <v>8203530</v>
      </c>
      <c r="B306" s="128" t="s">
        <v>77</v>
      </c>
      <c r="C306" s="129" t="s">
        <v>361</v>
      </c>
      <c r="D306" s="96" t="s">
        <v>206</v>
      </c>
      <c r="E306" s="58" t="s">
        <v>54</v>
      </c>
      <c r="F306" s="62"/>
      <c r="G306" s="42"/>
      <c r="H306" s="48"/>
      <c r="I306" s="62"/>
      <c r="J306" s="42"/>
      <c r="K306" s="48"/>
      <c r="L306" s="54"/>
      <c r="M306" s="73"/>
      <c r="N306" s="62">
        <v>250000</v>
      </c>
      <c r="O306" s="48"/>
      <c r="P306" s="1"/>
    </row>
    <row r="307" spans="1:16" x14ac:dyDescent="0.25">
      <c r="A307" s="121"/>
      <c r="B307" s="133"/>
      <c r="C307" s="123"/>
      <c r="D307" s="98"/>
      <c r="E307" s="56" t="s">
        <v>31</v>
      </c>
      <c r="F307" s="59"/>
      <c r="G307" s="40"/>
      <c r="H307" s="46"/>
      <c r="I307" s="59"/>
      <c r="J307" s="40"/>
      <c r="K307" s="46"/>
      <c r="L307" s="51"/>
      <c r="M307" s="70"/>
      <c r="N307" s="59"/>
      <c r="O307" s="46">
        <v>750000</v>
      </c>
      <c r="P307" s="1"/>
    </row>
    <row r="308" spans="1:16" ht="15.75" thickBot="1" x14ac:dyDescent="0.3">
      <c r="A308" s="130"/>
      <c r="B308" s="131"/>
      <c r="C308" s="132"/>
      <c r="D308" s="97"/>
      <c r="E308" s="57" t="s">
        <v>42</v>
      </c>
      <c r="F308" s="60"/>
      <c r="G308" s="41"/>
      <c r="H308" s="47"/>
      <c r="I308" s="60"/>
      <c r="J308" s="41"/>
      <c r="K308" s="47"/>
      <c r="L308" s="52"/>
      <c r="M308" s="71"/>
      <c r="N308" s="60">
        <v>500000</v>
      </c>
      <c r="O308" s="47"/>
      <c r="P308" s="1"/>
    </row>
    <row r="309" spans="1:16" ht="15.75" thickBot="1" x14ac:dyDescent="0.3">
      <c r="A309" s="124" t="s">
        <v>362</v>
      </c>
      <c r="B309" s="125"/>
      <c r="C309" s="126"/>
      <c r="D309" s="78"/>
      <c r="E309" s="6"/>
      <c r="F309" s="61"/>
      <c r="G309" s="44"/>
      <c r="H309" s="45"/>
      <c r="I309" s="61"/>
      <c r="J309" s="44"/>
      <c r="K309" s="45"/>
      <c r="L309" s="53"/>
      <c r="M309" s="72"/>
      <c r="N309" s="61">
        <f>SUM(N306:N308)</f>
        <v>750000</v>
      </c>
      <c r="O309" s="45">
        <f>SUM(O306:O308)</f>
        <v>750000</v>
      </c>
      <c r="P309" s="1"/>
    </row>
    <row r="310" spans="1:16" x14ac:dyDescent="0.25">
      <c r="A310" s="127">
        <v>8206607</v>
      </c>
      <c r="B310" s="128" t="s">
        <v>77</v>
      </c>
      <c r="C310" s="129" t="s">
        <v>363</v>
      </c>
      <c r="D310" s="96" t="s">
        <v>226</v>
      </c>
      <c r="E310" s="58" t="s">
        <v>2</v>
      </c>
      <c r="F310" s="62"/>
      <c r="G310" s="42"/>
      <c r="H310" s="48">
        <v>1412257</v>
      </c>
      <c r="I310" s="62"/>
      <c r="J310" s="42"/>
      <c r="K310" s="48"/>
      <c r="L310" s="54"/>
      <c r="M310" s="73"/>
      <c r="N310" s="62"/>
      <c r="O310" s="48"/>
      <c r="P310" s="1"/>
    </row>
    <row r="311" spans="1:16" ht="15.75" thickBot="1" x14ac:dyDescent="0.3">
      <c r="A311" s="130"/>
      <c r="B311" s="131"/>
      <c r="C311" s="132"/>
      <c r="D311" s="97"/>
      <c r="E311" s="57" t="s">
        <v>20</v>
      </c>
      <c r="F311" s="60"/>
      <c r="G311" s="41"/>
      <c r="H311" s="47">
        <v>249222</v>
      </c>
      <c r="I311" s="60"/>
      <c r="J311" s="41"/>
      <c r="K311" s="47"/>
      <c r="L311" s="52"/>
      <c r="M311" s="71"/>
      <c r="N311" s="60"/>
      <c r="O311" s="47"/>
      <c r="P311" s="1"/>
    </row>
    <row r="312" spans="1:16" ht="15.75" thickBot="1" x14ac:dyDescent="0.3">
      <c r="A312" s="124" t="s">
        <v>364</v>
      </c>
      <c r="B312" s="125"/>
      <c r="C312" s="126"/>
      <c r="D312" s="78"/>
      <c r="E312" s="6"/>
      <c r="F312" s="61"/>
      <c r="G312" s="44"/>
      <c r="H312" s="45">
        <v>1661479</v>
      </c>
      <c r="I312" s="61"/>
      <c r="J312" s="44"/>
      <c r="K312" s="45"/>
      <c r="L312" s="53"/>
      <c r="M312" s="72"/>
      <c r="N312" s="61"/>
      <c r="O312" s="45"/>
      <c r="P312" s="1"/>
    </row>
    <row r="313" spans="1:16" ht="15.75" thickBot="1" x14ac:dyDescent="0.3">
      <c r="A313" s="134">
        <v>8207411</v>
      </c>
      <c r="B313" s="135" t="s">
        <v>40</v>
      </c>
      <c r="C313" s="136" t="s">
        <v>365</v>
      </c>
      <c r="D313" s="79" t="s">
        <v>325</v>
      </c>
      <c r="E313" s="30" t="s">
        <v>63</v>
      </c>
      <c r="F313" s="63"/>
      <c r="G313" s="43"/>
      <c r="H313" s="49">
        <v>4022467</v>
      </c>
      <c r="I313" s="63"/>
      <c r="J313" s="43"/>
      <c r="K313" s="49"/>
      <c r="L313" s="55"/>
      <c r="M313" s="74"/>
      <c r="N313" s="63"/>
      <c r="O313" s="49"/>
      <c r="P313" s="1"/>
    </row>
    <row r="314" spans="1:16" ht="15.75" thickBot="1" x14ac:dyDescent="0.3">
      <c r="A314" s="124" t="s">
        <v>366</v>
      </c>
      <c r="B314" s="125"/>
      <c r="C314" s="126"/>
      <c r="D314" s="78"/>
      <c r="E314" s="6"/>
      <c r="F314" s="61"/>
      <c r="G314" s="44"/>
      <c r="H314" s="45">
        <v>4022467</v>
      </c>
      <c r="I314" s="61"/>
      <c r="J314" s="44"/>
      <c r="K314" s="45"/>
      <c r="L314" s="53"/>
      <c r="M314" s="72"/>
      <c r="N314" s="61"/>
      <c r="O314" s="45"/>
      <c r="P314" s="1"/>
    </row>
    <row r="315" spans="1:16" ht="15.75" thickBot="1" x14ac:dyDescent="0.3">
      <c r="A315" s="134">
        <v>8207483</v>
      </c>
      <c r="B315" s="135" t="s">
        <v>40</v>
      </c>
      <c r="C315" s="136" t="s">
        <v>367</v>
      </c>
      <c r="D315" s="79" t="s">
        <v>325</v>
      </c>
      <c r="E315" s="30" t="s">
        <v>63</v>
      </c>
      <c r="F315" s="63"/>
      <c r="G315" s="43"/>
      <c r="H315" s="49">
        <v>3879123</v>
      </c>
      <c r="I315" s="63"/>
      <c r="J315" s="43"/>
      <c r="K315" s="49"/>
      <c r="L315" s="55"/>
      <c r="M315" s="74"/>
      <c r="N315" s="63"/>
      <c r="O315" s="49"/>
      <c r="P315" s="1"/>
    </row>
    <row r="316" spans="1:16" ht="15.75" thickBot="1" x14ac:dyDescent="0.3">
      <c r="A316" s="124" t="s">
        <v>368</v>
      </c>
      <c r="B316" s="125"/>
      <c r="C316" s="126"/>
      <c r="D316" s="78"/>
      <c r="E316" s="6"/>
      <c r="F316" s="61"/>
      <c r="G316" s="44"/>
      <c r="H316" s="45">
        <v>3879123</v>
      </c>
      <c r="I316" s="61"/>
      <c r="J316" s="44"/>
      <c r="K316" s="45"/>
      <c r="L316" s="53"/>
      <c r="M316" s="72"/>
      <c r="N316" s="61"/>
      <c r="O316" s="45"/>
      <c r="P316" s="1"/>
    </row>
    <row r="317" spans="1:16" ht="15.75" thickBot="1" x14ac:dyDescent="0.3">
      <c r="A317" s="134">
        <v>8207488</v>
      </c>
      <c r="B317" s="135" t="s">
        <v>40</v>
      </c>
      <c r="C317" s="136" t="s">
        <v>369</v>
      </c>
      <c r="D317" s="79" t="s">
        <v>325</v>
      </c>
      <c r="E317" s="30" t="s">
        <v>63</v>
      </c>
      <c r="F317" s="63"/>
      <c r="G317" s="43"/>
      <c r="H317" s="49">
        <v>3662121</v>
      </c>
      <c r="I317" s="63"/>
      <c r="J317" s="43"/>
      <c r="K317" s="49"/>
      <c r="L317" s="55"/>
      <c r="M317" s="74"/>
      <c r="N317" s="63"/>
      <c r="O317" s="49"/>
      <c r="P317" s="1"/>
    </row>
    <row r="318" spans="1:16" ht="15.75" thickBot="1" x14ac:dyDescent="0.3">
      <c r="A318" s="124" t="s">
        <v>370</v>
      </c>
      <c r="B318" s="125"/>
      <c r="C318" s="126"/>
      <c r="D318" s="78"/>
      <c r="E318" s="6"/>
      <c r="F318" s="61"/>
      <c r="G318" s="44"/>
      <c r="H318" s="45">
        <v>3662121</v>
      </c>
      <c r="I318" s="61"/>
      <c r="J318" s="44"/>
      <c r="K318" s="45"/>
      <c r="L318" s="53"/>
      <c r="M318" s="72"/>
      <c r="N318" s="61"/>
      <c r="O318" s="45"/>
      <c r="P318" s="1"/>
    </row>
    <row r="319" spans="1:16" x14ac:dyDescent="0.25">
      <c r="A319" s="127">
        <v>8208860</v>
      </c>
      <c r="B319" s="128" t="s">
        <v>83</v>
      </c>
      <c r="C319" s="129" t="s">
        <v>371</v>
      </c>
      <c r="D319" s="96" t="s">
        <v>206</v>
      </c>
      <c r="E319" s="58" t="s">
        <v>12</v>
      </c>
      <c r="F319" s="62"/>
      <c r="G319" s="42"/>
      <c r="H319" s="48"/>
      <c r="I319" s="62"/>
      <c r="J319" s="42"/>
      <c r="K319" s="48"/>
      <c r="L319" s="54"/>
      <c r="M319" s="73"/>
      <c r="N319" s="62"/>
      <c r="O319" s="48">
        <v>800000</v>
      </c>
      <c r="P319" s="1"/>
    </row>
    <row r="320" spans="1:16" ht="15.75" thickBot="1" x14ac:dyDescent="0.3">
      <c r="A320" s="130"/>
      <c r="B320" s="131"/>
      <c r="C320" s="132"/>
      <c r="D320" s="97"/>
      <c r="E320" s="57" t="s">
        <v>69</v>
      </c>
      <c r="F320" s="60"/>
      <c r="G320" s="41"/>
      <c r="H320" s="47"/>
      <c r="I320" s="60"/>
      <c r="J320" s="41"/>
      <c r="K320" s="47"/>
      <c r="L320" s="52"/>
      <c r="M320" s="71"/>
      <c r="N320" s="60">
        <v>800000</v>
      </c>
      <c r="O320" s="47"/>
      <c r="P320" s="1"/>
    </row>
    <row r="321" spans="1:16" ht="15.75" thickBot="1" x14ac:dyDescent="0.3">
      <c r="A321" s="124" t="s">
        <v>372</v>
      </c>
      <c r="B321" s="125"/>
      <c r="C321" s="126"/>
      <c r="D321" s="78"/>
      <c r="E321" s="6"/>
      <c r="F321" s="61"/>
      <c r="G321" s="44"/>
      <c r="H321" s="45"/>
      <c r="I321" s="61"/>
      <c r="J321" s="44"/>
      <c r="K321" s="45"/>
      <c r="L321" s="53"/>
      <c r="M321" s="72"/>
      <c r="N321" s="61">
        <f>SUM(N319:N320)</f>
        <v>800000</v>
      </c>
      <c r="O321" s="45">
        <f>SUM(O319:O320)</f>
        <v>800000</v>
      </c>
      <c r="P321" s="1"/>
    </row>
    <row r="322" spans="1:16" x14ac:dyDescent="0.25">
      <c r="A322" s="127">
        <v>8210406</v>
      </c>
      <c r="B322" s="128" t="s">
        <v>0</v>
      </c>
      <c r="C322" s="129" t="s">
        <v>339</v>
      </c>
      <c r="D322" s="96" t="s">
        <v>206</v>
      </c>
      <c r="E322" s="58" t="s">
        <v>6</v>
      </c>
      <c r="F322" s="62"/>
      <c r="G322" s="42"/>
      <c r="H322" s="48"/>
      <c r="I322" s="62"/>
      <c r="J322" s="42"/>
      <c r="K322" s="48"/>
      <c r="L322" s="54"/>
      <c r="M322" s="73"/>
      <c r="N322" s="62">
        <v>65436</v>
      </c>
      <c r="O322" s="48"/>
      <c r="P322" s="1"/>
    </row>
    <row r="323" spans="1:16" x14ac:dyDescent="0.25">
      <c r="A323" s="121"/>
      <c r="B323" s="133"/>
      <c r="C323" s="123"/>
      <c r="D323" s="98"/>
      <c r="E323" s="56" t="s">
        <v>61</v>
      </c>
      <c r="F323" s="59"/>
      <c r="G323" s="40"/>
      <c r="H323" s="46"/>
      <c r="I323" s="59"/>
      <c r="J323" s="40"/>
      <c r="K323" s="46"/>
      <c r="L323" s="51"/>
      <c r="M323" s="70"/>
      <c r="N323" s="59">
        <v>341846</v>
      </c>
      <c r="O323" s="46"/>
      <c r="P323" s="1"/>
    </row>
    <row r="324" spans="1:16" x14ac:dyDescent="0.25">
      <c r="A324" s="121"/>
      <c r="B324" s="133"/>
      <c r="C324" s="123"/>
      <c r="D324" s="98"/>
      <c r="E324" s="56" t="s">
        <v>23</v>
      </c>
      <c r="F324" s="59"/>
      <c r="G324" s="40"/>
      <c r="H324" s="46"/>
      <c r="I324" s="59"/>
      <c r="J324" s="40"/>
      <c r="K324" s="46"/>
      <c r="L324" s="51"/>
      <c r="M324" s="70"/>
      <c r="N324" s="59">
        <v>125021</v>
      </c>
      <c r="O324" s="46"/>
      <c r="P324" s="1"/>
    </row>
    <row r="325" spans="1:16" x14ac:dyDescent="0.25">
      <c r="A325" s="121"/>
      <c r="B325" s="133"/>
      <c r="C325" s="140"/>
      <c r="D325" s="98"/>
      <c r="E325" s="56" t="s">
        <v>110</v>
      </c>
      <c r="F325" s="59"/>
      <c r="G325" s="40"/>
      <c r="H325" s="46"/>
      <c r="I325" s="59"/>
      <c r="J325" s="40"/>
      <c r="K325" s="46"/>
      <c r="L325" s="51"/>
      <c r="M325" s="70"/>
      <c r="N325" s="59">
        <v>442633</v>
      </c>
      <c r="O325" s="46"/>
      <c r="P325" s="1"/>
    </row>
    <row r="326" spans="1:16" x14ac:dyDescent="0.25">
      <c r="A326" s="121"/>
      <c r="B326" s="133"/>
      <c r="C326" s="141" t="s">
        <v>373</v>
      </c>
      <c r="D326" s="98"/>
      <c r="E326" s="56" t="s">
        <v>297</v>
      </c>
      <c r="F326" s="59"/>
      <c r="G326" s="40"/>
      <c r="H326" s="46"/>
      <c r="I326" s="59"/>
      <c r="J326" s="40"/>
      <c r="K326" s="46"/>
      <c r="L326" s="51"/>
      <c r="M326" s="70"/>
      <c r="N326" s="59">
        <v>2093000</v>
      </c>
      <c r="O326" s="46"/>
      <c r="P326" s="1"/>
    </row>
    <row r="327" spans="1:16" x14ac:dyDescent="0.25">
      <c r="A327" s="121"/>
      <c r="B327" s="133"/>
      <c r="C327" s="120" t="s">
        <v>374</v>
      </c>
      <c r="D327" s="98"/>
      <c r="E327" s="56" t="s">
        <v>375</v>
      </c>
      <c r="F327" s="59"/>
      <c r="G327" s="40"/>
      <c r="H327" s="46"/>
      <c r="I327" s="59"/>
      <c r="J327" s="40"/>
      <c r="K327" s="46"/>
      <c r="L327" s="51"/>
      <c r="M327" s="70"/>
      <c r="N327" s="59">
        <v>2000000</v>
      </c>
      <c r="O327" s="46"/>
      <c r="P327" s="1"/>
    </row>
    <row r="328" spans="1:16" x14ac:dyDescent="0.25">
      <c r="A328" s="121"/>
      <c r="B328" s="133"/>
      <c r="C328" s="140"/>
      <c r="D328" s="98"/>
      <c r="E328" s="56" t="s">
        <v>34</v>
      </c>
      <c r="F328" s="59"/>
      <c r="G328" s="40"/>
      <c r="H328" s="46"/>
      <c r="I328" s="59"/>
      <c r="J328" s="40"/>
      <c r="K328" s="46"/>
      <c r="L328" s="51"/>
      <c r="M328" s="70"/>
      <c r="N328" s="59">
        <v>901760</v>
      </c>
      <c r="O328" s="46"/>
      <c r="P328" s="1"/>
    </row>
    <row r="329" spans="1:16" x14ac:dyDescent="0.25">
      <c r="A329" s="121"/>
      <c r="B329" s="133"/>
      <c r="C329" s="141" t="s">
        <v>329</v>
      </c>
      <c r="D329" s="98"/>
      <c r="E329" s="56" t="s">
        <v>54</v>
      </c>
      <c r="F329" s="59"/>
      <c r="G329" s="40"/>
      <c r="H329" s="46"/>
      <c r="I329" s="59"/>
      <c r="J329" s="40"/>
      <c r="K329" s="46"/>
      <c r="L329" s="51"/>
      <c r="M329" s="70"/>
      <c r="N329" s="59">
        <v>3000000</v>
      </c>
      <c r="O329" s="46"/>
      <c r="P329" s="1"/>
    </row>
    <row r="330" spans="1:16" x14ac:dyDescent="0.25">
      <c r="A330" s="121"/>
      <c r="B330" s="133"/>
      <c r="C330" s="120" t="s">
        <v>308</v>
      </c>
      <c r="D330" s="98"/>
      <c r="E330" s="56" t="s">
        <v>63</v>
      </c>
      <c r="F330" s="59"/>
      <c r="G330" s="40"/>
      <c r="H330" s="46"/>
      <c r="I330" s="59"/>
      <c r="J330" s="40"/>
      <c r="K330" s="46"/>
      <c r="L330" s="51"/>
      <c r="M330" s="70"/>
      <c r="N330" s="59">
        <v>498652</v>
      </c>
      <c r="O330" s="46"/>
      <c r="P330" s="1"/>
    </row>
    <row r="331" spans="1:16" x14ac:dyDescent="0.25">
      <c r="A331" s="121"/>
      <c r="B331" s="133"/>
      <c r="C331" s="123"/>
      <c r="D331" s="98"/>
      <c r="E331" s="56" t="s">
        <v>23</v>
      </c>
      <c r="F331" s="59"/>
      <c r="G331" s="40"/>
      <c r="H331" s="46"/>
      <c r="I331" s="59"/>
      <c r="J331" s="40"/>
      <c r="K331" s="46"/>
      <c r="L331" s="51"/>
      <c r="M331" s="70"/>
      <c r="N331" s="59">
        <v>428478</v>
      </c>
      <c r="O331" s="46"/>
      <c r="P331" s="1"/>
    </row>
    <row r="332" spans="1:16" x14ac:dyDescent="0.25">
      <c r="A332" s="121"/>
      <c r="B332" s="133"/>
      <c r="C332" s="140"/>
      <c r="D332" s="98"/>
      <c r="E332" s="56" t="s">
        <v>35</v>
      </c>
      <c r="F332" s="59"/>
      <c r="G332" s="40"/>
      <c r="H332" s="46"/>
      <c r="I332" s="59"/>
      <c r="J332" s="40"/>
      <c r="K332" s="46"/>
      <c r="L332" s="51"/>
      <c r="M332" s="70"/>
      <c r="N332" s="59">
        <v>512500</v>
      </c>
      <c r="O332" s="46"/>
      <c r="P332" s="1"/>
    </row>
    <row r="333" spans="1:16" x14ac:dyDescent="0.25">
      <c r="A333" s="121"/>
      <c r="B333" s="133"/>
      <c r="C333" s="141" t="s">
        <v>376</v>
      </c>
      <c r="D333" s="98"/>
      <c r="E333" s="56" t="s">
        <v>110</v>
      </c>
      <c r="F333" s="59"/>
      <c r="G333" s="40"/>
      <c r="H333" s="46"/>
      <c r="I333" s="59"/>
      <c r="J333" s="40"/>
      <c r="K333" s="46"/>
      <c r="L333" s="51"/>
      <c r="M333" s="70"/>
      <c r="N333" s="59">
        <v>1590674</v>
      </c>
      <c r="O333" s="46"/>
      <c r="P333" s="1"/>
    </row>
    <row r="334" spans="1:16" ht="15.75" thickBot="1" x14ac:dyDescent="0.3">
      <c r="A334" s="130"/>
      <c r="B334" s="131"/>
      <c r="C334" s="142" t="s">
        <v>377</v>
      </c>
      <c r="D334" s="97"/>
      <c r="E334" s="57" t="s">
        <v>221</v>
      </c>
      <c r="F334" s="60"/>
      <c r="G334" s="41"/>
      <c r="H334" s="47"/>
      <c r="I334" s="60"/>
      <c r="J334" s="41"/>
      <c r="K334" s="47"/>
      <c r="L334" s="52"/>
      <c r="M334" s="71"/>
      <c r="N334" s="60"/>
      <c r="O334" s="47">
        <v>12000000</v>
      </c>
      <c r="P334" s="1"/>
    </row>
    <row r="335" spans="1:16" ht="15.75" thickBot="1" x14ac:dyDescent="0.3">
      <c r="A335" s="124" t="s">
        <v>378</v>
      </c>
      <c r="B335" s="125"/>
      <c r="C335" s="126"/>
      <c r="D335" s="78"/>
      <c r="E335" s="6"/>
      <c r="F335" s="61"/>
      <c r="G335" s="44"/>
      <c r="H335" s="45"/>
      <c r="I335" s="61"/>
      <c r="J335" s="44"/>
      <c r="K335" s="45"/>
      <c r="L335" s="53"/>
      <c r="M335" s="72"/>
      <c r="N335" s="61">
        <f>SUM(N322:N334)</f>
        <v>12000000</v>
      </c>
      <c r="O335" s="45">
        <f>SUM(O322:O334)</f>
        <v>12000000</v>
      </c>
      <c r="P335" s="1"/>
    </row>
    <row r="336" spans="1:16" x14ac:dyDescent="0.25">
      <c r="A336" s="127">
        <v>8230852</v>
      </c>
      <c r="B336" s="128" t="s">
        <v>0</v>
      </c>
      <c r="C336" s="129" t="s">
        <v>379</v>
      </c>
      <c r="D336" s="96" t="s">
        <v>322</v>
      </c>
      <c r="E336" s="58" t="s">
        <v>2</v>
      </c>
      <c r="F336" s="62"/>
      <c r="G336" s="42"/>
      <c r="H336" s="48">
        <v>560000</v>
      </c>
      <c r="I336" s="62"/>
      <c r="J336" s="42"/>
      <c r="K336" s="48"/>
      <c r="L336" s="54"/>
      <c r="M336" s="73"/>
      <c r="N336" s="62"/>
      <c r="O336" s="48"/>
      <c r="P336" s="1"/>
    </row>
    <row r="337" spans="1:16" ht="15.75" thickBot="1" x14ac:dyDescent="0.3">
      <c r="A337" s="130"/>
      <c r="B337" s="131"/>
      <c r="C337" s="132"/>
      <c r="D337" s="97"/>
      <c r="E337" s="57" t="s">
        <v>23</v>
      </c>
      <c r="F337" s="60"/>
      <c r="G337" s="41"/>
      <c r="H337" s="47">
        <v>397324</v>
      </c>
      <c r="I337" s="60"/>
      <c r="J337" s="41"/>
      <c r="K337" s="47"/>
      <c r="L337" s="52"/>
      <c r="M337" s="71"/>
      <c r="N337" s="60"/>
      <c r="O337" s="47"/>
      <c r="P337" s="1"/>
    </row>
    <row r="338" spans="1:16" ht="15.75" thickBot="1" x14ac:dyDescent="0.3">
      <c r="A338" s="124" t="s">
        <v>380</v>
      </c>
      <c r="B338" s="125"/>
      <c r="C338" s="126"/>
      <c r="D338" s="78"/>
      <c r="E338" s="6"/>
      <c r="F338" s="61"/>
      <c r="G338" s="44"/>
      <c r="H338" s="45">
        <v>957324</v>
      </c>
      <c r="I338" s="61"/>
      <c r="J338" s="44"/>
      <c r="K338" s="45"/>
      <c r="L338" s="53"/>
      <c r="M338" s="72"/>
      <c r="N338" s="61"/>
      <c r="O338" s="45"/>
      <c r="P338" s="1"/>
    </row>
    <row r="339" spans="1:16" x14ac:dyDescent="0.25">
      <c r="A339" s="127">
        <v>8238214</v>
      </c>
      <c r="B339" s="128" t="s">
        <v>446</v>
      </c>
      <c r="C339" s="129" t="s">
        <v>381</v>
      </c>
      <c r="D339" s="96" t="s">
        <v>382</v>
      </c>
      <c r="E339" s="58" t="s">
        <v>2</v>
      </c>
      <c r="F339" s="62"/>
      <c r="G339" s="42"/>
      <c r="H339" s="48">
        <v>2383696.7999999998</v>
      </c>
      <c r="I339" s="62"/>
      <c r="J339" s="42"/>
      <c r="K339" s="48"/>
      <c r="L339" s="54"/>
      <c r="M339" s="73"/>
      <c r="N339" s="62"/>
      <c r="O339" s="48"/>
      <c r="P339" s="1"/>
    </row>
    <row r="340" spans="1:16" x14ac:dyDescent="0.25">
      <c r="A340" s="121"/>
      <c r="B340" s="133"/>
      <c r="C340" s="123"/>
      <c r="D340" s="98"/>
      <c r="E340" s="56" t="s">
        <v>22</v>
      </c>
      <c r="F340" s="59"/>
      <c r="G340" s="40"/>
      <c r="H340" s="46">
        <v>401600</v>
      </c>
      <c r="I340" s="59"/>
      <c r="J340" s="40"/>
      <c r="K340" s="46"/>
      <c r="L340" s="51"/>
      <c r="M340" s="70"/>
      <c r="N340" s="59"/>
      <c r="O340" s="46"/>
      <c r="P340" s="1"/>
    </row>
    <row r="341" spans="1:16" ht="15.75" thickBot="1" x14ac:dyDescent="0.3">
      <c r="A341" s="130"/>
      <c r="B341" s="131"/>
      <c r="C341" s="132"/>
      <c r="D341" s="97"/>
      <c r="E341" s="57" t="s">
        <v>31</v>
      </c>
      <c r="F341" s="60"/>
      <c r="G341" s="41"/>
      <c r="H341" s="47">
        <v>4606452.4000000004</v>
      </c>
      <c r="I341" s="60"/>
      <c r="J341" s="41"/>
      <c r="K341" s="47"/>
      <c r="L341" s="52"/>
      <c r="M341" s="71"/>
      <c r="N341" s="60"/>
      <c r="O341" s="47"/>
      <c r="P341" s="1"/>
    </row>
    <row r="342" spans="1:16" ht="15.75" thickBot="1" x14ac:dyDescent="0.3">
      <c r="A342" s="124" t="s">
        <v>383</v>
      </c>
      <c r="B342" s="125"/>
      <c r="C342" s="126"/>
      <c r="D342" s="78"/>
      <c r="E342" s="6"/>
      <c r="F342" s="61"/>
      <c r="G342" s="44"/>
      <c r="H342" s="45">
        <v>7391749.2000000002</v>
      </c>
      <c r="I342" s="61"/>
      <c r="J342" s="44"/>
      <c r="K342" s="45"/>
      <c r="L342" s="53"/>
      <c r="M342" s="72"/>
      <c r="N342" s="61"/>
      <c r="O342" s="45"/>
      <c r="P342" s="1"/>
    </row>
    <row r="343" spans="1:16" x14ac:dyDescent="0.25">
      <c r="A343" s="127">
        <v>8239454</v>
      </c>
      <c r="B343" s="128" t="s">
        <v>115</v>
      </c>
      <c r="C343" s="129" t="s">
        <v>384</v>
      </c>
      <c r="D343" s="96" t="s">
        <v>385</v>
      </c>
      <c r="E343" s="58" t="s">
        <v>12</v>
      </c>
      <c r="F343" s="62"/>
      <c r="G343" s="42"/>
      <c r="H343" s="48"/>
      <c r="I343" s="62"/>
      <c r="J343" s="42"/>
      <c r="K343" s="48"/>
      <c r="L343" s="54"/>
      <c r="M343" s="73"/>
      <c r="N343" s="62"/>
      <c r="O343" s="48"/>
      <c r="P343" s="1"/>
    </row>
    <row r="344" spans="1:16" ht="15.75" thickBot="1" x14ac:dyDescent="0.3">
      <c r="A344" s="130"/>
      <c r="B344" s="131"/>
      <c r="C344" s="132"/>
      <c r="D344" s="97"/>
      <c r="E344" s="57" t="s">
        <v>35</v>
      </c>
      <c r="F344" s="60"/>
      <c r="G344" s="41"/>
      <c r="H344" s="47"/>
      <c r="I344" s="60"/>
      <c r="J344" s="41"/>
      <c r="K344" s="47"/>
      <c r="L344" s="52"/>
      <c r="M344" s="71"/>
      <c r="N344" s="60"/>
      <c r="O344" s="47"/>
      <c r="P344" s="1"/>
    </row>
    <row r="345" spans="1:16" ht="15.75" thickBot="1" x14ac:dyDescent="0.3">
      <c r="A345" s="124" t="s">
        <v>386</v>
      </c>
      <c r="B345" s="125"/>
      <c r="C345" s="126"/>
      <c r="D345" s="78"/>
      <c r="E345" s="6"/>
      <c r="F345" s="61"/>
      <c r="G345" s="44"/>
      <c r="H345" s="45"/>
      <c r="I345" s="61"/>
      <c r="J345" s="44"/>
      <c r="K345" s="45"/>
      <c r="L345" s="53"/>
      <c r="M345" s="72"/>
      <c r="N345" s="61"/>
      <c r="O345" s="45"/>
      <c r="P345" s="1"/>
    </row>
    <row r="346" spans="1:16" x14ac:dyDescent="0.25">
      <c r="A346" s="127">
        <v>8241488</v>
      </c>
      <c r="B346" s="128" t="s">
        <v>40</v>
      </c>
      <c r="C346" s="129" t="s">
        <v>279</v>
      </c>
      <c r="D346" s="96" t="s">
        <v>206</v>
      </c>
      <c r="E346" s="58" t="s">
        <v>12</v>
      </c>
      <c r="F346" s="62"/>
      <c r="G346" s="42"/>
      <c r="H346" s="48"/>
      <c r="I346" s="62"/>
      <c r="J346" s="42"/>
      <c r="K346" s="48"/>
      <c r="L346" s="54"/>
      <c r="M346" s="73"/>
      <c r="N346" s="62">
        <v>80000</v>
      </c>
      <c r="O346" s="48"/>
      <c r="P346" s="1"/>
    </row>
    <row r="347" spans="1:16" x14ac:dyDescent="0.25">
      <c r="A347" s="121"/>
      <c r="B347" s="133"/>
      <c r="C347" s="123"/>
      <c r="D347" s="98"/>
      <c r="E347" s="56" t="s">
        <v>13</v>
      </c>
      <c r="F347" s="59"/>
      <c r="G347" s="40"/>
      <c r="H347" s="46"/>
      <c r="I347" s="59"/>
      <c r="J347" s="40"/>
      <c r="K347" s="46"/>
      <c r="L347" s="51"/>
      <c r="M347" s="70"/>
      <c r="N347" s="59">
        <v>120000</v>
      </c>
      <c r="O347" s="46"/>
      <c r="P347" s="1"/>
    </row>
    <row r="348" spans="1:16" x14ac:dyDescent="0.25">
      <c r="A348" s="121"/>
      <c r="B348" s="133"/>
      <c r="C348" s="123"/>
      <c r="D348" s="98"/>
      <c r="E348" s="56" t="s">
        <v>29</v>
      </c>
      <c r="F348" s="59"/>
      <c r="G348" s="40"/>
      <c r="H348" s="46"/>
      <c r="I348" s="59"/>
      <c r="J348" s="40"/>
      <c r="K348" s="46"/>
      <c r="L348" s="51"/>
      <c r="M348" s="70"/>
      <c r="N348" s="59">
        <v>100000</v>
      </c>
      <c r="O348" s="46"/>
      <c r="P348" s="1"/>
    </row>
    <row r="349" spans="1:16" x14ac:dyDescent="0.25">
      <c r="A349" s="121"/>
      <c r="B349" s="133"/>
      <c r="C349" s="123"/>
      <c r="D349" s="98"/>
      <c r="E349" s="56" t="s">
        <v>14</v>
      </c>
      <c r="F349" s="59"/>
      <c r="G349" s="40"/>
      <c r="H349" s="46"/>
      <c r="I349" s="59"/>
      <c r="J349" s="40"/>
      <c r="K349" s="46"/>
      <c r="L349" s="51"/>
      <c r="M349" s="70"/>
      <c r="N349" s="59">
        <v>200000</v>
      </c>
      <c r="O349" s="46"/>
      <c r="P349" s="1"/>
    </row>
    <row r="350" spans="1:16" x14ac:dyDescent="0.25">
      <c r="A350" s="121"/>
      <c r="B350" s="133"/>
      <c r="C350" s="123"/>
      <c r="D350" s="98"/>
      <c r="E350" s="56" t="s">
        <v>31</v>
      </c>
      <c r="F350" s="59"/>
      <c r="G350" s="40"/>
      <c r="H350" s="46"/>
      <c r="I350" s="59"/>
      <c r="J350" s="40"/>
      <c r="K350" s="46"/>
      <c r="L350" s="51"/>
      <c r="M350" s="70"/>
      <c r="N350" s="59">
        <v>400000</v>
      </c>
      <c r="O350" s="46"/>
      <c r="P350" s="1"/>
    </row>
    <row r="351" spans="1:16" ht="15.75" thickBot="1" x14ac:dyDescent="0.3">
      <c r="A351" s="130"/>
      <c r="B351" s="131"/>
      <c r="C351" s="132"/>
      <c r="D351" s="97"/>
      <c r="E351" s="57" t="s">
        <v>23</v>
      </c>
      <c r="F351" s="60"/>
      <c r="G351" s="41"/>
      <c r="H351" s="47"/>
      <c r="I351" s="60"/>
      <c r="J351" s="41"/>
      <c r="K351" s="47"/>
      <c r="L351" s="52"/>
      <c r="M351" s="71"/>
      <c r="N351" s="60"/>
      <c r="O351" s="47">
        <v>900000</v>
      </c>
      <c r="P351" s="1"/>
    </row>
    <row r="352" spans="1:16" ht="15.75" thickBot="1" x14ac:dyDescent="0.3">
      <c r="A352" s="124" t="s">
        <v>387</v>
      </c>
      <c r="B352" s="125"/>
      <c r="C352" s="126"/>
      <c r="D352" s="78"/>
      <c r="E352" s="6"/>
      <c r="F352" s="61"/>
      <c r="G352" s="44"/>
      <c r="H352" s="45"/>
      <c r="I352" s="61"/>
      <c r="J352" s="44"/>
      <c r="K352" s="45"/>
      <c r="L352" s="53"/>
      <c r="M352" s="72"/>
      <c r="N352" s="61">
        <f>SUM(N346:N351)</f>
        <v>900000</v>
      </c>
      <c r="O352" s="45">
        <f>SUM(O346:O351)</f>
        <v>900000</v>
      </c>
      <c r="P352" s="1"/>
    </row>
    <row r="353" spans="1:16" x14ac:dyDescent="0.25">
      <c r="A353" s="127">
        <v>8241695</v>
      </c>
      <c r="B353" s="128" t="s">
        <v>447</v>
      </c>
      <c r="C353" s="129" t="s">
        <v>205</v>
      </c>
      <c r="D353" s="96" t="s">
        <v>206</v>
      </c>
      <c r="E353" s="58" t="s">
        <v>23</v>
      </c>
      <c r="F353" s="62"/>
      <c r="G353" s="42"/>
      <c r="H353" s="48"/>
      <c r="I353" s="62"/>
      <c r="J353" s="42"/>
      <c r="K353" s="48"/>
      <c r="L353" s="54"/>
      <c r="M353" s="73"/>
      <c r="N353" s="62">
        <v>150000</v>
      </c>
      <c r="O353" s="48"/>
      <c r="P353" s="1"/>
    </row>
    <row r="354" spans="1:16" ht="15.75" thickBot="1" x14ac:dyDescent="0.3">
      <c r="A354" s="130"/>
      <c r="B354" s="131"/>
      <c r="C354" s="132"/>
      <c r="D354" s="97"/>
      <c r="E354" s="57" t="s">
        <v>43</v>
      </c>
      <c r="F354" s="60"/>
      <c r="G354" s="41"/>
      <c r="H354" s="47"/>
      <c r="I354" s="60"/>
      <c r="J354" s="41"/>
      <c r="K354" s="47"/>
      <c r="L354" s="52"/>
      <c r="M354" s="71"/>
      <c r="N354" s="60"/>
      <c r="O354" s="47">
        <v>150000</v>
      </c>
      <c r="P354" s="1"/>
    </row>
    <row r="355" spans="1:16" ht="15.75" thickBot="1" x14ac:dyDescent="0.3">
      <c r="A355" s="124" t="s">
        <v>388</v>
      </c>
      <c r="B355" s="125"/>
      <c r="C355" s="126"/>
      <c r="D355" s="78"/>
      <c r="E355" s="6"/>
      <c r="F355" s="61"/>
      <c r="G355" s="44"/>
      <c r="H355" s="45"/>
      <c r="I355" s="61"/>
      <c r="J355" s="44"/>
      <c r="K355" s="45"/>
      <c r="L355" s="53"/>
      <c r="M355" s="72"/>
      <c r="N355" s="61">
        <f>SUM(N353:N354)</f>
        <v>150000</v>
      </c>
      <c r="O355" s="45">
        <f>SUM(O353:O354)</f>
        <v>150000</v>
      </c>
      <c r="P355" s="1"/>
    </row>
    <row r="356" spans="1:16" x14ac:dyDescent="0.25">
      <c r="A356" s="127">
        <v>8241744</v>
      </c>
      <c r="B356" s="128" t="s">
        <v>208</v>
      </c>
      <c r="C356" s="129" t="s">
        <v>389</v>
      </c>
      <c r="D356" s="96" t="s">
        <v>206</v>
      </c>
      <c r="E356" s="58" t="s">
        <v>390</v>
      </c>
      <c r="F356" s="62"/>
      <c r="G356" s="42"/>
      <c r="H356" s="48"/>
      <c r="I356" s="62"/>
      <c r="J356" s="42"/>
      <c r="K356" s="48"/>
      <c r="L356" s="54"/>
      <c r="M356" s="73"/>
      <c r="N356" s="62">
        <v>50000</v>
      </c>
      <c r="O356" s="48"/>
      <c r="P356" s="1"/>
    </row>
    <row r="357" spans="1:16" x14ac:dyDescent="0.25">
      <c r="A357" s="121"/>
      <c r="B357" s="133"/>
      <c r="C357" s="123"/>
      <c r="D357" s="98"/>
      <c r="E357" s="56" t="s">
        <v>31</v>
      </c>
      <c r="F357" s="59"/>
      <c r="G357" s="40"/>
      <c r="H357" s="46"/>
      <c r="I357" s="59"/>
      <c r="J357" s="40"/>
      <c r="K357" s="46"/>
      <c r="L357" s="51"/>
      <c r="M357" s="70"/>
      <c r="N357" s="59"/>
      <c r="O357" s="46">
        <v>150000</v>
      </c>
      <c r="P357" s="1"/>
    </row>
    <row r="358" spans="1:16" ht="15.75" thickBot="1" x14ac:dyDescent="0.3">
      <c r="A358" s="130"/>
      <c r="B358" s="131"/>
      <c r="C358" s="132"/>
      <c r="D358" s="97"/>
      <c r="E358" s="57" t="s">
        <v>43</v>
      </c>
      <c r="F358" s="60"/>
      <c r="G358" s="41"/>
      <c r="H358" s="47"/>
      <c r="I358" s="60"/>
      <c r="J358" s="41"/>
      <c r="K358" s="47"/>
      <c r="L358" s="52"/>
      <c r="M358" s="71"/>
      <c r="N358" s="60">
        <v>100000</v>
      </c>
      <c r="O358" s="47"/>
      <c r="P358" s="1"/>
    </row>
    <row r="359" spans="1:16" ht="15.75" thickBot="1" x14ac:dyDescent="0.3">
      <c r="A359" s="124" t="s">
        <v>391</v>
      </c>
      <c r="B359" s="125"/>
      <c r="C359" s="126"/>
      <c r="D359" s="78"/>
      <c r="E359" s="6"/>
      <c r="F359" s="61"/>
      <c r="G359" s="44"/>
      <c r="H359" s="45"/>
      <c r="I359" s="61"/>
      <c r="J359" s="44"/>
      <c r="K359" s="45"/>
      <c r="L359" s="53"/>
      <c r="M359" s="72"/>
      <c r="N359" s="61">
        <f>SUM(N356:N358)</f>
        <v>150000</v>
      </c>
      <c r="O359" s="45">
        <f>SUM(O356:O358)</f>
        <v>150000</v>
      </c>
      <c r="P359" s="1"/>
    </row>
    <row r="360" spans="1:16" x14ac:dyDescent="0.25">
      <c r="A360" s="127">
        <v>8241781</v>
      </c>
      <c r="B360" s="128" t="s">
        <v>208</v>
      </c>
      <c r="C360" s="129" t="s">
        <v>392</v>
      </c>
      <c r="D360" s="96" t="s">
        <v>206</v>
      </c>
      <c r="E360" s="58" t="s">
        <v>13</v>
      </c>
      <c r="F360" s="62"/>
      <c r="G360" s="42"/>
      <c r="H360" s="48"/>
      <c r="I360" s="62"/>
      <c r="J360" s="42"/>
      <c r="K360" s="48"/>
      <c r="L360" s="54"/>
      <c r="M360" s="73"/>
      <c r="N360" s="62">
        <v>100000</v>
      </c>
      <c r="O360" s="48"/>
      <c r="P360" s="1"/>
    </row>
    <row r="361" spans="1:16" ht="15.75" thickBot="1" x14ac:dyDescent="0.3">
      <c r="A361" s="130"/>
      <c r="B361" s="131"/>
      <c r="C361" s="132"/>
      <c r="D361" s="97"/>
      <c r="E361" s="57" t="s">
        <v>31</v>
      </c>
      <c r="F361" s="60"/>
      <c r="G361" s="41"/>
      <c r="H361" s="47"/>
      <c r="I361" s="60"/>
      <c r="J361" s="41"/>
      <c r="K361" s="47"/>
      <c r="L361" s="52"/>
      <c r="M361" s="71"/>
      <c r="N361" s="60"/>
      <c r="O361" s="47">
        <v>100000</v>
      </c>
      <c r="P361" s="1"/>
    </row>
    <row r="362" spans="1:16" ht="15.75" thickBot="1" x14ac:dyDescent="0.3">
      <c r="A362" s="124" t="s">
        <v>393</v>
      </c>
      <c r="B362" s="125"/>
      <c r="C362" s="126"/>
      <c r="D362" s="78"/>
      <c r="E362" s="6"/>
      <c r="F362" s="61"/>
      <c r="G362" s="44"/>
      <c r="H362" s="45"/>
      <c r="I362" s="61"/>
      <c r="J362" s="44"/>
      <c r="K362" s="45"/>
      <c r="L362" s="53"/>
      <c r="M362" s="72"/>
      <c r="N362" s="61">
        <f>SUM(N360:N361)</f>
        <v>100000</v>
      </c>
      <c r="O362" s="45">
        <f>SUM(O360:O361)</f>
        <v>100000</v>
      </c>
      <c r="P362" s="1"/>
    </row>
    <row r="363" spans="1:16" x14ac:dyDescent="0.25">
      <c r="A363" s="127">
        <v>8241785</v>
      </c>
      <c r="B363" s="128" t="s">
        <v>208</v>
      </c>
      <c r="C363" s="129" t="s">
        <v>394</v>
      </c>
      <c r="D363" s="96" t="s">
        <v>206</v>
      </c>
      <c r="E363" s="58" t="s">
        <v>31</v>
      </c>
      <c r="F363" s="62"/>
      <c r="G363" s="42"/>
      <c r="H363" s="48"/>
      <c r="I363" s="62"/>
      <c r="J363" s="42"/>
      <c r="K363" s="48"/>
      <c r="L363" s="54"/>
      <c r="M363" s="73"/>
      <c r="N363" s="62"/>
      <c r="O363" s="48">
        <v>359968</v>
      </c>
      <c r="P363" s="1"/>
    </row>
    <row r="364" spans="1:16" x14ac:dyDescent="0.25">
      <c r="A364" s="121"/>
      <c r="B364" s="133"/>
      <c r="C364" s="123"/>
      <c r="D364" s="98"/>
      <c r="E364" s="56" t="s">
        <v>63</v>
      </c>
      <c r="F364" s="59"/>
      <c r="G364" s="40"/>
      <c r="H364" s="46"/>
      <c r="I364" s="59"/>
      <c r="J364" s="40"/>
      <c r="K364" s="46"/>
      <c r="L364" s="51"/>
      <c r="M364" s="70"/>
      <c r="N364" s="59">
        <v>100000</v>
      </c>
      <c r="O364" s="46"/>
      <c r="P364" s="1"/>
    </row>
    <row r="365" spans="1:16" x14ac:dyDescent="0.25">
      <c r="A365" s="121"/>
      <c r="B365" s="133"/>
      <c r="C365" s="123"/>
      <c r="D365" s="98"/>
      <c r="E365" s="56" t="s">
        <v>23</v>
      </c>
      <c r="F365" s="59"/>
      <c r="G365" s="40"/>
      <c r="H365" s="46"/>
      <c r="I365" s="59"/>
      <c r="J365" s="40"/>
      <c r="K365" s="46"/>
      <c r="L365" s="51"/>
      <c r="M365" s="70"/>
      <c r="N365" s="59">
        <v>109968</v>
      </c>
      <c r="O365" s="46"/>
      <c r="P365" s="1"/>
    </row>
    <row r="366" spans="1:16" ht="15.75" thickBot="1" x14ac:dyDescent="0.3">
      <c r="A366" s="130"/>
      <c r="B366" s="131"/>
      <c r="C366" s="132"/>
      <c r="D366" s="97"/>
      <c r="E366" s="57" t="s">
        <v>35</v>
      </c>
      <c r="F366" s="60"/>
      <c r="G366" s="41"/>
      <c r="H366" s="47"/>
      <c r="I366" s="60"/>
      <c r="J366" s="41"/>
      <c r="K366" s="47"/>
      <c r="L366" s="52"/>
      <c r="M366" s="71"/>
      <c r="N366" s="60">
        <v>150000</v>
      </c>
      <c r="O366" s="47"/>
      <c r="P366" s="1"/>
    </row>
    <row r="367" spans="1:16" ht="15.75" thickBot="1" x14ac:dyDescent="0.3">
      <c r="A367" s="124" t="s">
        <v>395</v>
      </c>
      <c r="B367" s="125"/>
      <c r="C367" s="126"/>
      <c r="D367" s="78"/>
      <c r="E367" s="6"/>
      <c r="F367" s="61"/>
      <c r="G367" s="44"/>
      <c r="H367" s="45"/>
      <c r="I367" s="61"/>
      <c r="J367" s="44"/>
      <c r="K367" s="45"/>
      <c r="L367" s="53"/>
      <c r="M367" s="72"/>
      <c r="N367" s="61">
        <f>SUM(N363:N366)</f>
        <v>359968</v>
      </c>
      <c r="O367" s="45">
        <f>SUM(O363:O366)</f>
        <v>359968</v>
      </c>
      <c r="P367" s="1"/>
    </row>
    <row r="368" spans="1:16" x14ac:dyDescent="0.25">
      <c r="A368" s="127">
        <v>8244215</v>
      </c>
      <c r="B368" s="128" t="s">
        <v>208</v>
      </c>
      <c r="C368" s="129" t="s">
        <v>396</v>
      </c>
      <c r="D368" s="96" t="s">
        <v>206</v>
      </c>
      <c r="E368" s="58" t="s">
        <v>63</v>
      </c>
      <c r="F368" s="62"/>
      <c r="G368" s="42"/>
      <c r="H368" s="48"/>
      <c r="I368" s="62"/>
      <c r="J368" s="42"/>
      <c r="K368" s="48"/>
      <c r="L368" s="54"/>
      <c r="M368" s="73"/>
      <c r="N368" s="62">
        <v>300000</v>
      </c>
      <c r="O368" s="48"/>
      <c r="P368" s="1"/>
    </row>
    <row r="369" spans="1:16" ht="15.75" thickBot="1" x14ac:dyDescent="0.3">
      <c r="A369" s="130"/>
      <c r="B369" s="131"/>
      <c r="C369" s="132"/>
      <c r="D369" s="97"/>
      <c r="E369" s="57" t="s">
        <v>23</v>
      </c>
      <c r="F369" s="60"/>
      <c r="G369" s="41"/>
      <c r="H369" s="47"/>
      <c r="I369" s="60"/>
      <c r="J369" s="41"/>
      <c r="K369" s="47"/>
      <c r="L369" s="52"/>
      <c r="M369" s="71"/>
      <c r="N369" s="60"/>
      <c r="O369" s="47">
        <v>300000</v>
      </c>
      <c r="P369" s="1"/>
    </row>
    <row r="370" spans="1:16" ht="15.75" thickBot="1" x14ac:dyDescent="0.3">
      <c r="A370" s="124" t="s">
        <v>397</v>
      </c>
      <c r="B370" s="125"/>
      <c r="C370" s="126"/>
      <c r="D370" s="78"/>
      <c r="E370" s="6"/>
      <c r="F370" s="61"/>
      <c r="G370" s="44"/>
      <c r="H370" s="45"/>
      <c r="I370" s="61"/>
      <c r="J370" s="44"/>
      <c r="K370" s="45"/>
      <c r="L370" s="53"/>
      <c r="M370" s="72"/>
      <c r="N370" s="61">
        <f>SUM(N368:N369)</f>
        <v>300000</v>
      </c>
      <c r="O370" s="45">
        <f>SUM(O368:O369)</f>
        <v>300000</v>
      </c>
      <c r="P370" s="1"/>
    </row>
    <row r="371" spans="1:16" x14ac:dyDescent="0.25">
      <c r="A371" s="127">
        <v>8244247</v>
      </c>
      <c r="B371" s="128" t="s">
        <v>208</v>
      </c>
      <c r="C371" s="129" t="s">
        <v>396</v>
      </c>
      <c r="D371" s="96" t="s">
        <v>206</v>
      </c>
      <c r="E371" s="58" t="s">
        <v>11</v>
      </c>
      <c r="F371" s="62"/>
      <c r="G371" s="42"/>
      <c r="H371" s="48"/>
      <c r="I371" s="62"/>
      <c r="J371" s="42"/>
      <c r="K371" s="48"/>
      <c r="L371" s="54"/>
      <c r="M371" s="73"/>
      <c r="N371" s="62"/>
      <c r="O371" s="48">
        <v>234208</v>
      </c>
      <c r="P371" s="1"/>
    </row>
    <row r="372" spans="1:16" x14ac:dyDescent="0.25">
      <c r="A372" s="121"/>
      <c r="B372" s="133"/>
      <c r="C372" s="123"/>
      <c r="D372" s="98"/>
      <c r="E372" s="56" t="s">
        <v>91</v>
      </c>
      <c r="F372" s="59"/>
      <c r="G372" s="40"/>
      <c r="H372" s="46"/>
      <c r="I372" s="59"/>
      <c r="J372" s="40"/>
      <c r="K372" s="46"/>
      <c r="L372" s="51"/>
      <c r="M372" s="70"/>
      <c r="N372" s="59">
        <v>100000</v>
      </c>
      <c r="O372" s="46"/>
      <c r="P372" s="1"/>
    </row>
    <row r="373" spans="1:16" x14ac:dyDescent="0.25">
      <c r="A373" s="121"/>
      <c r="B373" s="133"/>
      <c r="C373" s="123"/>
      <c r="D373" s="98"/>
      <c r="E373" s="56" t="s">
        <v>68</v>
      </c>
      <c r="F373" s="59"/>
      <c r="G373" s="40"/>
      <c r="H373" s="46"/>
      <c r="I373" s="59"/>
      <c r="J373" s="40"/>
      <c r="K373" s="46"/>
      <c r="L373" s="51"/>
      <c r="M373" s="70"/>
      <c r="N373" s="59">
        <v>117012</v>
      </c>
      <c r="O373" s="46"/>
      <c r="P373" s="1"/>
    </row>
    <row r="374" spans="1:16" ht="15.75" thickBot="1" x14ac:dyDescent="0.3">
      <c r="A374" s="130"/>
      <c r="B374" s="131"/>
      <c r="C374" s="132"/>
      <c r="D374" s="97"/>
      <c r="E374" s="57" t="s">
        <v>32</v>
      </c>
      <c r="F374" s="60"/>
      <c r="G374" s="41"/>
      <c r="H374" s="47"/>
      <c r="I374" s="60"/>
      <c r="J374" s="41"/>
      <c r="K374" s="47"/>
      <c r="L374" s="52"/>
      <c r="M374" s="71"/>
      <c r="N374" s="60">
        <v>17196</v>
      </c>
      <c r="O374" s="47"/>
      <c r="P374" s="1"/>
    </row>
    <row r="375" spans="1:16" ht="15.75" thickBot="1" x14ac:dyDescent="0.3">
      <c r="A375" s="124" t="s">
        <v>398</v>
      </c>
      <c r="B375" s="125"/>
      <c r="C375" s="126"/>
      <c r="D375" s="78"/>
      <c r="E375" s="6"/>
      <c r="F375" s="61"/>
      <c r="G375" s="44"/>
      <c r="H375" s="45"/>
      <c r="I375" s="61"/>
      <c r="J375" s="44"/>
      <c r="K375" s="45"/>
      <c r="L375" s="53"/>
      <c r="M375" s="72"/>
      <c r="N375" s="61">
        <f>SUM(N371:N374)</f>
        <v>234208</v>
      </c>
      <c r="O375" s="45">
        <f>SUM(O371:O374)</f>
        <v>234208</v>
      </c>
      <c r="P375" s="1"/>
    </row>
    <row r="376" spans="1:16" x14ac:dyDescent="0.25">
      <c r="A376" s="127">
        <v>8245108</v>
      </c>
      <c r="B376" s="128" t="s">
        <v>83</v>
      </c>
      <c r="C376" s="129" t="s">
        <v>399</v>
      </c>
      <c r="D376" s="96" t="s">
        <v>206</v>
      </c>
      <c r="E376" s="58" t="s">
        <v>2</v>
      </c>
      <c r="F376" s="62"/>
      <c r="G376" s="42"/>
      <c r="H376" s="48"/>
      <c r="I376" s="62"/>
      <c r="J376" s="42"/>
      <c r="K376" s="48"/>
      <c r="L376" s="54"/>
      <c r="M376" s="73"/>
      <c r="N376" s="62">
        <v>791340</v>
      </c>
      <c r="O376" s="48"/>
      <c r="P376" s="1"/>
    </row>
    <row r="377" spans="1:16" ht="15.75" thickBot="1" x14ac:dyDescent="0.3">
      <c r="A377" s="130"/>
      <c r="B377" s="131"/>
      <c r="C377" s="132"/>
      <c r="D377" s="97"/>
      <c r="E377" s="57" t="s">
        <v>42</v>
      </c>
      <c r="F377" s="60"/>
      <c r="G377" s="41"/>
      <c r="H377" s="47"/>
      <c r="I377" s="60"/>
      <c r="J377" s="41"/>
      <c r="K377" s="47"/>
      <c r="L377" s="52"/>
      <c r="M377" s="71"/>
      <c r="N377" s="60"/>
      <c r="O377" s="47">
        <v>791340</v>
      </c>
      <c r="P377" s="1"/>
    </row>
    <row r="378" spans="1:16" ht="15.75" thickBot="1" x14ac:dyDescent="0.3">
      <c r="A378" s="124" t="s">
        <v>400</v>
      </c>
      <c r="B378" s="125"/>
      <c r="C378" s="126"/>
      <c r="D378" s="78"/>
      <c r="E378" s="6"/>
      <c r="F378" s="61"/>
      <c r="G378" s="44"/>
      <c r="H378" s="45"/>
      <c r="I378" s="61"/>
      <c r="J378" s="44"/>
      <c r="K378" s="45"/>
      <c r="L378" s="53"/>
      <c r="M378" s="72"/>
      <c r="N378" s="61">
        <f>SUM(N376:N377)</f>
        <v>791340</v>
      </c>
      <c r="O378" s="45">
        <f>SUM(O376:O377)</f>
        <v>791340</v>
      </c>
      <c r="P378" s="1"/>
    </row>
    <row r="379" spans="1:16" x14ac:dyDescent="0.25">
      <c r="A379" s="127">
        <v>8245931</v>
      </c>
      <c r="B379" s="128" t="s">
        <v>83</v>
      </c>
      <c r="C379" s="129" t="s">
        <v>401</v>
      </c>
      <c r="D379" s="96" t="s">
        <v>206</v>
      </c>
      <c r="E379" s="58" t="s">
        <v>23</v>
      </c>
      <c r="F379" s="62"/>
      <c r="G379" s="42"/>
      <c r="H379" s="48"/>
      <c r="I379" s="62"/>
      <c r="J379" s="42"/>
      <c r="K379" s="48"/>
      <c r="L379" s="54"/>
      <c r="M379" s="73"/>
      <c r="N379" s="62"/>
      <c r="O379" s="48">
        <v>500000</v>
      </c>
      <c r="P379" s="1"/>
    </row>
    <row r="380" spans="1:16" ht="15.75" thickBot="1" x14ac:dyDescent="0.3">
      <c r="A380" s="130"/>
      <c r="B380" s="131"/>
      <c r="C380" s="132"/>
      <c r="D380" s="97"/>
      <c r="E380" s="57" t="s">
        <v>69</v>
      </c>
      <c r="F380" s="60"/>
      <c r="G380" s="41"/>
      <c r="H380" s="47"/>
      <c r="I380" s="60"/>
      <c r="J380" s="41"/>
      <c r="K380" s="47"/>
      <c r="L380" s="52"/>
      <c r="M380" s="71"/>
      <c r="N380" s="60">
        <v>500000</v>
      </c>
      <c r="O380" s="47"/>
      <c r="P380" s="1"/>
    </row>
    <row r="381" spans="1:16" ht="15.75" thickBot="1" x14ac:dyDescent="0.3">
      <c r="A381" s="124" t="s">
        <v>402</v>
      </c>
      <c r="B381" s="125"/>
      <c r="C381" s="126"/>
      <c r="D381" s="78"/>
      <c r="E381" s="6"/>
      <c r="F381" s="61"/>
      <c r="G381" s="44"/>
      <c r="H381" s="45"/>
      <c r="I381" s="61"/>
      <c r="J381" s="44"/>
      <c r="K381" s="45"/>
      <c r="L381" s="53"/>
      <c r="M381" s="72"/>
      <c r="N381" s="61">
        <f>SUM(N379:N380)</f>
        <v>500000</v>
      </c>
      <c r="O381" s="45">
        <f>SUM(O379:O380)</f>
        <v>500000</v>
      </c>
      <c r="P381" s="1"/>
    </row>
    <row r="382" spans="1:16" x14ac:dyDescent="0.25">
      <c r="A382" s="127">
        <v>8246924</v>
      </c>
      <c r="B382" s="128" t="s">
        <v>40</v>
      </c>
      <c r="C382" s="129" t="s">
        <v>403</v>
      </c>
      <c r="D382" s="96" t="s">
        <v>404</v>
      </c>
      <c r="E382" s="58" t="s">
        <v>54</v>
      </c>
      <c r="F382" s="62"/>
      <c r="G382" s="42"/>
      <c r="H382" s="48">
        <v>500000</v>
      </c>
      <c r="I382" s="62"/>
      <c r="J382" s="42"/>
      <c r="K382" s="48"/>
      <c r="L382" s="54"/>
      <c r="M382" s="73"/>
      <c r="N382" s="62"/>
      <c r="O382" s="48"/>
      <c r="P382" s="1"/>
    </row>
    <row r="383" spans="1:16" x14ac:dyDescent="0.25">
      <c r="A383" s="121"/>
      <c r="B383" s="133"/>
      <c r="C383" s="123"/>
      <c r="D383" s="98"/>
      <c r="E383" s="56" t="s">
        <v>31</v>
      </c>
      <c r="F383" s="59"/>
      <c r="G383" s="40"/>
      <c r="H383" s="46">
        <v>590835</v>
      </c>
      <c r="I383" s="59"/>
      <c r="J383" s="40"/>
      <c r="K383" s="46"/>
      <c r="L383" s="51"/>
      <c r="M383" s="70"/>
      <c r="N383" s="59"/>
      <c r="O383" s="46"/>
      <c r="P383" s="1"/>
    </row>
    <row r="384" spans="1:16" x14ac:dyDescent="0.25">
      <c r="A384" s="121"/>
      <c r="B384" s="133"/>
      <c r="C384" s="123"/>
      <c r="D384" s="98"/>
      <c r="E384" s="56" t="s">
        <v>23</v>
      </c>
      <c r="F384" s="59"/>
      <c r="G384" s="40"/>
      <c r="H384" s="46">
        <v>500000</v>
      </c>
      <c r="I384" s="59"/>
      <c r="J384" s="40"/>
      <c r="K384" s="46"/>
      <c r="L384" s="51"/>
      <c r="M384" s="70"/>
      <c r="N384" s="59"/>
      <c r="O384" s="46"/>
      <c r="P384" s="1"/>
    </row>
    <row r="385" spans="1:16" ht="15.75" thickBot="1" x14ac:dyDescent="0.3">
      <c r="A385" s="130"/>
      <c r="B385" s="131"/>
      <c r="C385" s="132"/>
      <c r="D385" s="97"/>
      <c r="E385" s="57" t="s">
        <v>35</v>
      </c>
      <c r="F385" s="60"/>
      <c r="G385" s="41"/>
      <c r="H385" s="47">
        <v>763040</v>
      </c>
      <c r="I385" s="60"/>
      <c r="J385" s="41"/>
      <c r="K385" s="47"/>
      <c r="L385" s="52"/>
      <c r="M385" s="71"/>
      <c r="N385" s="60"/>
      <c r="O385" s="47"/>
      <c r="P385" s="1"/>
    </row>
    <row r="386" spans="1:16" ht="15.75" thickBot="1" x14ac:dyDescent="0.3">
      <c r="A386" s="124" t="s">
        <v>405</v>
      </c>
      <c r="B386" s="125"/>
      <c r="C386" s="126"/>
      <c r="D386" s="78"/>
      <c r="E386" s="6"/>
      <c r="F386" s="61"/>
      <c r="G386" s="44"/>
      <c r="H386" s="45">
        <v>2353875</v>
      </c>
      <c r="I386" s="61"/>
      <c r="J386" s="44"/>
      <c r="K386" s="45"/>
      <c r="L386" s="53"/>
      <c r="M386" s="72"/>
      <c r="N386" s="61"/>
      <c r="O386" s="45"/>
      <c r="P386" s="1"/>
    </row>
    <row r="387" spans="1:16" x14ac:dyDescent="0.25">
      <c r="A387" s="127">
        <v>8247083</v>
      </c>
      <c r="B387" s="128" t="s">
        <v>101</v>
      </c>
      <c r="C387" s="129" t="s">
        <v>406</v>
      </c>
      <c r="D387" s="96" t="s">
        <v>407</v>
      </c>
      <c r="E387" s="58" t="s">
        <v>23</v>
      </c>
      <c r="F387" s="62"/>
      <c r="G387" s="42">
        <v>25000</v>
      </c>
      <c r="H387" s="48"/>
      <c r="I387" s="62"/>
      <c r="J387" s="42"/>
      <c r="K387" s="48"/>
      <c r="L387" s="54"/>
      <c r="M387" s="73"/>
      <c r="N387" s="62"/>
      <c r="O387" s="48"/>
      <c r="P387" s="1"/>
    </row>
    <row r="388" spans="1:16" ht="15.75" thickBot="1" x14ac:dyDescent="0.3">
      <c r="A388" s="130"/>
      <c r="B388" s="131"/>
      <c r="C388" s="132"/>
      <c r="D388" s="97"/>
      <c r="E388" s="57" t="s">
        <v>221</v>
      </c>
      <c r="F388" s="60">
        <v>25000</v>
      </c>
      <c r="G388" s="41"/>
      <c r="H388" s="47"/>
      <c r="I388" s="60"/>
      <c r="J388" s="41"/>
      <c r="K388" s="47"/>
      <c r="L388" s="52"/>
      <c r="M388" s="71"/>
      <c r="N388" s="60"/>
      <c r="O388" s="47"/>
      <c r="P388" s="1"/>
    </row>
    <row r="389" spans="1:16" ht="15.75" thickBot="1" x14ac:dyDescent="0.3">
      <c r="A389" s="124" t="s">
        <v>408</v>
      </c>
      <c r="B389" s="125"/>
      <c r="C389" s="126"/>
      <c r="D389" s="78"/>
      <c r="E389" s="6"/>
      <c r="F389" s="61">
        <f>SUM(F387:F388)</f>
        <v>25000</v>
      </c>
      <c r="G389" s="44">
        <f>SUM(G387:G388)</f>
        <v>25000</v>
      </c>
      <c r="H389" s="45"/>
      <c r="I389" s="61"/>
      <c r="J389" s="44"/>
      <c r="K389" s="45"/>
      <c r="L389" s="53"/>
      <c r="M389" s="72"/>
      <c r="N389" s="61"/>
      <c r="O389" s="45"/>
      <c r="P389" s="1"/>
    </row>
    <row r="390" spans="1:16" x14ac:dyDescent="0.25">
      <c r="A390" s="127">
        <v>8247148</v>
      </c>
      <c r="B390" s="128" t="s">
        <v>74</v>
      </c>
      <c r="C390" s="129" t="s">
        <v>409</v>
      </c>
      <c r="D390" s="96" t="s">
        <v>206</v>
      </c>
      <c r="E390" s="58" t="s">
        <v>2</v>
      </c>
      <c r="F390" s="62"/>
      <c r="G390" s="42"/>
      <c r="H390" s="48"/>
      <c r="I390" s="62"/>
      <c r="J390" s="42"/>
      <c r="K390" s="48"/>
      <c r="L390" s="54"/>
      <c r="M390" s="73"/>
      <c r="N390" s="62">
        <v>512440</v>
      </c>
      <c r="O390" s="48"/>
      <c r="P390" s="1"/>
    </row>
    <row r="391" spans="1:16" x14ac:dyDescent="0.25">
      <c r="A391" s="121"/>
      <c r="B391" s="133"/>
      <c r="C391" s="123"/>
      <c r="D391" s="98"/>
      <c r="E391" s="56" t="s">
        <v>4</v>
      </c>
      <c r="F391" s="59"/>
      <c r="G391" s="40"/>
      <c r="H391" s="46"/>
      <c r="I391" s="59"/>
      <c r="J391" s="40"/>
      <c r="K391" s="46"/>
      <c r="L391" s="51"/>
      <c r="M391" s="70"/>
      <c r="N391" s="59"/>
      <c r="O391" s="46">
        <v>512440</v>
      </c>
      <c r="P391" s="1"/>
    </row>
    <row r="392" spans="1:16" x14ac:dyDescent="0.25">
      <c r="A392" s="121"/>
      <c r="B392" s="133"/>
      <c r="C392" s="123"/>
      <c r="D392" s="98"/>
      <c r="E392" s="56" t="s">
        <v>8</v>
      </c>
      <c r="F392" s="59"/>
      <c r="G392" s="40"/>
      <c r="H392" s="46"/>
      <c r="I392" s="59"/>
      <c r="J392" s="40"/>
      <c r="K392" s="46"/>
      <c r="L392" s="51"/>
      <c r="M392" s="70"/>
      <c r="N392" s="59"/>
      <c r="O392" s="46">
        <v>150000</v>
      </c>
      <c r="P392" s="1"/>
    </row>
    <row r="393" spans="1:16" ht="15.75" thickBot="1" x14ac:dyDescent="0.3">
      <c r="A393" s="130"/>
      <c r="B393" s="131"/>
      <c r="C393" s="132"/>
      <c r="D393" s="97"/>
      <c r="E393" s="57" t="s">
        <v>42</v>
      </c>
      <c r="F393" s="60"/>
      <c r="G393" s="41"/>
      <c r="H393" s="47"/>
      <c r="I393" s="60"/>
      <c r="J393" s="41"/>
      <c r="K393" s="47"/>
      <c r="L393" s="52"/>
      <c r="M393" s="71"/>
      <c r="N393" s="60">
        <v>150000</v>
      </c>
      <c r="O393" s="47"/>
      <c r="P393" s="1"/>
    </row>
    <row r="394" spans="1:16" ht="15.75" thickBot="1" x14ac:dyDescent="0.3">
      <c r="A394" s="124" t="s">
        <v>410</v>
      </c>
      <c r="B394" s="125"/>
      <c r="C394" s="126"/>
      <c r="D394" s="78"/>
      <c r="E394" s="6"/>
      <c r="F394" s="61"/>
      <c r="G394" s="44"/>
      <c r="H394" s="45"/>
      <c r="I394" s="61"/>
      <c r="J394" s="44"/>
      <c r="K394" s="45"/>
      <c r="L394" s="53"/>
      <c r="M394" s="72"/>
      <c r="N394" s="61">
        <f>SUM(N390:N393)</f>
        <v>662440</v>
      </c>
      <c r="O394" s="45">
        <f>SUM(O390:O393)</f>
        <v>662440</v>
      </c>
      <c r="P394" s="1"/>
    </row>
    <row r="395" spans="1:16" x14ac:dyDescent="0.25">
      <c r="A395" s="127">
        <v>8249109</v>
      </c>
      <c r="B395" s="128" t="s">
        <v>77</v>
      </c>
      <c r="C395" s="129" t="s">
        <v>411</v>
      </c>
      <c r="D395" s="96" t="s">
        <v>206</v>
      </c>
      <c r="E395" s="58" t="s">
        <v>54</v>
      </c>
      <c r="F395" s="62"/>
      <c r="G395" s="42"/>
      <c r="H395" s="48"/>
      <c r="I395" s="62"/>
      <c r="J395" s="42"/>
      <c r="K395" s="48"/>
      <c r="L395" s="54"/>
      <c r="M395" s="73"/>
      <c r="N395" s="62">
        <v>700000</v>
      </c>
      <c r="O395" s="48"/>
      <c r="P395" s="1"/>
    </row>
    <row r="396" spans="1:16" x14ac:dyDescent="0.25">
      <c r="A396" s="121"/>
      <c r="B396" s="133"/>
      <c r="C396" s="123"/>
      <c r="D396" s="98"/>
      <c r="E396" s="56" t="s">
        <v>221</v>
      </c>
      <c r="F396" s="59"/>
      <c r="G396" s="40"/>
      <c r="H396" s="46"/>
      <c r="I396" s="59"/>
      <c r="J396" s="40"/>
      <c r="K396" s="46"/>
      <c r="L396" s="51"/>
      <c r="M396" s="70"/>
      <c r="N396" s="59">
        <v>9000000</v>
      </c>
      <c r="O396" s="46"/>
      <c r="P396" s="1"/>
    </row>
    <row r="397" spans="1:16" x14ac:dyDescent="0.25">
      <c r="A397" s="121"/>
      <c r="B397" s="133"/>
      <c r="C397" s="123"/>
      <c r="D397" s="98"/>
      <c r="E397" s="56" t="s">
        <v>412</v>
      </c>
      <c r="F397" s="59"/>
      <c r="G397" s="40"/>
      <c r="H397" s="46"/>
      <c r="I397" s="59"/>
      <c r="J397" s="40"/>
      <c r="K397" s="46"/>
      <c r="L397" s="51"/>
      <c r="M397" s="70"/>
      <c r="N397" s="59">
        <v>800000</v>
      </c>
      <c r="O397" s="46"/>
      <c r="P397" s="1"/>
    </row>
    <row r="398" spans="1:16" x14ac:dyDescent="0.25">
      <c r="A398" s="121"/>
      <c r="B398" s="133"/>
      <c r="C398" s="123"/>
      <c r="D398" s="98"/>
      <c r="E398" s="56" t="s">
        <v>43</v>
      </c>
      <c r="F398" s="59"/>
      <c r="G398" s="40"/>
      <c r="H398" s="46"/>
      <c r="I398" s="59"/>
      <c r="J398" s="40"/>
      <c r="K398" s="46"/>
      <c r="L398" s="51"/>
      <c r="M398" s="70"/>
      <c r="N398" s="59">
        <v>100000</v>
      </c>
      <c r="O398" s="46"/>
      <c r="P398" s="1"/>
    </row>
    <row r="399" spans="1:16" x14ac:dyDescent="0.25">
      <c r="A399" s="121"/>
      <c r="B399" s="133"/>
      <c r="C399" s="123"/>
      <c r="D399" s="98"/>
      <c r="E399" s="56" t="s">
        <v>110</v>
      </c>
      <c r="F399" s="59"/>
      <c r="G399" s="40"/>
      <c r="H399" s="46"/>
      <c r="I399" s="59"/>
      <c r="J399" s="40"/>
      <c r="K399" s="46"/>
      <c r="L399" s="51"/>
      <c r="M399" s="70"/>
      <c r="N399" s="59">
        <v>700000</v>
      </c>
      <c r="O399" s="46"/>
      <c r="P399" s="1"/>
    </row>
    <row r="400" spans="1:16" x14ac:dyDescent="0.25">
      <c r="A400" s="121"/>
      <c r="B400" s="133"/>
      <c r="C400" s="140"/>
      <c r="D400" s="117"/>
      <c r="E400" s="56" t="s">
        <v>238</v>
      </c>
      <c r="F400" s="59"/>
      <c r="G400" s="40"/>
      <c r="H400" s="46"/>
      <c r="I400" s="59"/>
      <c r="J400" s="40"/>
      <c r="K400" s="46"/>
      <c r="L400" s="51"/>
      <c r="M400" s="70"/>
      <c r="N400" s="59">
        <v>700000</v>
      </c>
      <c r="O400" s="46"/>
      <c r="P400" s="1"/>
    </row>
    <row r="401" spans="1:16" x14ac:dyDescent="0.25">
      <c r="A401" s="121"/>
      <c r="B401" s="133"/>
      <c r="C401" s="120" t="s">
        <v>413</v>
      </c>
      <c r="D401" s="116" t="s">
        <v>206</v>
      </c>
      <c r="E401" s="56" t="s">
        <v>12</v>
      </c>
      <c r="F401" s="59"/>
      <c r="G401" s="40"/>
      <c r="H401" s="46"/>
      <c r="I401" s="59"/>
      <c r="J401" s="40"/>
      <c r="K401" s="46"/>
      <c r="L401" s="51"/>
      <c r="M401" s="70"/>
      <c r="N401" s="59"/>
      <c r="O401" s="46">
        <v>9000000</v>
      </c>
      <c r="P401" s="1"/>
    </row>
    <row r="402" spans="1:16" ht="15.75" thickBot="1" x14ac:dyDescent="0.3">
      <c r="A402" s="130"/>
      <c r="B402" s="131"/>
      <c r="C402" s="132"/>
      <c r="D402" s="97"/>
      <c r="E402" s="57" t="s">
        <v>43</v>
      </c>
      <c r="F402" s="60"/>
      <c r="G402" s="41"/>
      <c r="H402" s="47"/>
      <c r="I402" s="60"/>
      <c r="J402" s="41"/>
      <c r="K402" s="47"/>
      <c r="L402" s="52"/>
      <c r="M402" s="71"/>
      <c r="N402" s="60"/>
      <c r="O402" s="47">
        <v>3000000</v>
      </c>
      <c r="P402" s="1"/>
    </row>
    <row r="403" spans="1:16" ht="15.75" thickBot="1" x14ac:dyDescent="0.3">
      <c r="A403" s="124" t="s">
        <v>414</v>
      </c>
      <c r="B403" s="125"/>
      <c r="C403" s="126"/>
      <c r="D403" s="78"/>
      <c r="E403" s="6"/>
      <c r="F403" s="61"/>
      <c r="G403" s="44"/>
      <c r="H403" s="45"/>
      <c r="I403" s="61"/>
      <c r="J403" s="44"/>
      <c r="K403" s="45"/>
      <c r="L403" s="53"/>
      <c r="M403" s="72"/>
      <c r="N403" s="61">
        <f>SUM(N395:N402)</f>
        <v>12000000</v>
      </c>
      <c r="O403" s="45">
        <f>SUM(O395:O402)</f>
        <v>12000000</v>
      </c>
      <c r="P403" s="1"/>
    </row>
    <row r="404" spans="1:16" x14ac:dyDescent="0.25">
      <c r="A404" s="127">
        <v>8249186</v>
      </c>
      <c r="B404" s="128" t="s">
        <v>45</v>
      </c>
      <c r="C404" s="139" t="s">
        <v>356</v>
      </c>
      <c r="D404" s="96" t="s">
        <v>206</v>
      </c>
      <c r="E404" s="58" t="s">
        <v>12</v>
      </c>
      <c r="F404" s="62"/>
      <c r="G404" s="42"/>
      <c r="H404" s="48"/>
      <c r="I404" s="62"/>
      <c r="J404" s="42"/>
      <c r="K404" s="48"/>
      <c r="L404" s="54"/>
      <c r="M404" s="73"/>
      <c r="N404" s="62"/>
      <c r="O404" s="48">
        <v>4474082</v>
      </c>
      <c r="P404" s="1"/>
    </row>
    <row r="405" spans="1:16" ht="15.75" thickBot="1" x14ac:dyDescent="0.3">
      <c r="A405" s="130"/>
      <c r="B405" s="131"/>
      <c r="C405" s="142" t="s">
        <v>347</v>
      </c>
      <c r="D405" s="97"/>
      <c r="E405" s="57" t="s">
        <v>12</v>
      </c>
      <c r="F405" s="60"/>
      <c r="G405" s="41"/>
      <c r="H405" s="47"/>
      <c r="I405" s="60"/>
      <c r="J405" s="41"/>
      <c r="K405" s="47"/>
      <c r="L405" s="52"/>
      <c r="M405" s="71"/>
      <c r="N405" s="60">
        <v>4474082</v>
      </c>
      <c r="O405" s="47"/>
      <c r="P405" s="1"/>
    </row>
    <row r="406" spans="1:16" ht="15.75" thickBot="1" x14ac:dyDescent="0.3">
      <c r="A406" s="124" t="s">
        <v>415</v>
      </c>
      <c r="B406" s="125"/>
      <c r="C406" s="126"/>
      <c r="D406" s="78"/>
      <c r="E406" s="6"/>
      <c r="F406" s="61"/>
      <c r="G406" s="44"/>
      <c r="H406" s="45"/>
      <c r="I406" s="61"/>
      <c r="J406" s="44"/>
      <c r="K406" s="45"/>
      <c r="L406" s="53"/>
      <c r="M406" s="72"/>
      <c r="N406" s="61">
        <f>SUM(N404:N405)</f>
        <v>4474082</v>
      </c>
      <c r="O406" s="45">
        <f>SUM(O404:O405)</f>
        <v>4474082</v>
      </c>
      <c r="P406" s="1"/>
    </row>
    <row r="407" spans="1:16" x14ac:dyDescent="0.25">
      <c r="A407" s="127">
        <v>8249196</v>
      </c>
      <c r="B407" s="128" t="s">
        <v>83</v>
      </c>
      <c r="C407" s="129" t="s">
        <v>416</v>
      </c>
      <c r="D407" s="96" t="s">
        <v>206</v>
      </c>
      <c r="E407" s="58" t="s">
        <v>22</v>
      </c>
      <c r="F407" s="62"/>
      <c r="G407" s="42"/>
      <c r="H407" s="48"/>
      <c r="I407" s="62"/>
      <c r="J407" s="42"/>
      <c r="K407" s="48"/>
      <c r="L407" s="54"/>
      <c r="M407" s="73"/>
      <c r="N407" s="62">
        <v>500000</v>
      </c>
      <c r="O407" s="48"/>
      <c r="P407" s="1"/>
    </row>
    <row r="408" spans="1:16" x14ac:dyDescent="0.25">
      <c r="A408" s="121"/>
      <c r="B408" s="133"/>
      <c r="C408" s="123"/>
      <c r="D408" s="98"/>
      <c r="E408" s="56" t="s">
        <v>31</v>
      </c>
      <c r="F408" s="59"/>
      <c r="G408" s="40"/>
      <c r="H408" s="46"/>
      <c r="I408" s="59"/>
      <c r="J408" s="40"/>
      <c r="K408" s="46"/>
      <c r="L408" s="51"/>
      <c r="M408" s="70"/>
      <c r="N408" s="59"/>
      <c r="O408" s="46">
        <v>269106</v>
      </c>
      <c r="P408" s="1"/>
    </row>
    <row r="409" spans="1:16" x14ac:dyDescent="0.25">
      <c r="A409" s="121"/>
      <c r="B409" s="133"/>
      <c r="C409" s="123"/>
      <c r="D409" s="98"/>
      <c r="E409" s="56" t="s">
        <v>63</v>
      </c>
      <c r="F409" s="59"/>
      <c r="G409" s="40"/>
      <c r="H409" s="46"/>
      <c r="I409" s="59"/>
      <c r="J409" s="40"/>
      <c r="K409" s="46"/>
      <c r="L409" s="51"/>
      <c r="M409" s="70"/>
      <c r="N409" s="59"/>
      <c r="O409" s="46">
        <v>1500000</v>
      </c>
      <c r="P409" s="1"/>
    </row>
    <row r="410" spans="1:16" x14ac:dyDescent="0.25">
      <c r="A410" s="121"/>
      <c r="B410" s="133"/>
      <c r="C410" s="123"/>
      <c r="D410" s="98"/>
      <c r="E410" s="56" t="s">
        <v>23</v>
      </c>
      <c r="F410" s="59"/>
      <c r="G410" s="40"/>
      <c r="H410" s="46"/>
      <c r="I410" s="59"/>
      <c r="J410" s="40"/>
      <c r="K410" s="46"/>
      <c r="L410" s="51"/>
      <c r="M410" s="70"/>
      <c r="N410" s="59">
        <v>1235226</v>
      </c>
      <c r="O410" s="46"/>
      <c r="P410" s="1"/>
    </row>
    <row r="411" spans="1:16" ht="15.75" thickBot="1" x14ac:dyDescent="0.3">
      <c r="A411" s="130"/>
      <c r="B411" s="131"/>
      <c r="C411" s="132"/>
      <c r="D411" s="97"/>
      <c r="E411" s="57" t="s">
        <v>35</v>
      </c>
      <c r="F411" s="60"/>
      <c r="G411" s="41"/>
      <c r="H411" s="47"/>
      <c r="I411" s="60"/>
      <c r="J411" s="41"/>
      <c r="K411" s="47"/>
      <c r="L411" s="52"/>
      <c r="M411" s="71"/>
      <c r="N411" s="60">
        <v>33880</v>
      </c>
      <c r="O411" s="47"/>
      <c r="P411" s="1"/>
    </row>
    <row r="412" spans="1:16" ht="15.75" thickBot="1" x14ac:dyDescent="0.3">
      <c r="A412" s="124" t="s">
        <v>417</v>
      </c>
      <c r="B412" s="125"/>
      <c r="C412" s="126"/>
      <c r="D412" s="78"/>
      <c r="E412" s="6"/>
      <c r="F412" s="61"/>
      <c r="G412" s="44"/>
      <c r="H412" s="45"/>
      <c r="I412" s="61"/>
      <c r="J412" s="44"/>
      <c r="K412" s="45"/>
      <c r="L412" s="53"/>
      <c r="M412" s="72"/>
      <c r="N412" s="61">
        <f>SUM(N407:N411)</f>
        <v>1769106</v>
      </c>
      <c r="O412" s="45">
        <f>SUM(O407:O411)</f>
        <v>1769106</v>
      </c>
      <c r="P412" s="1"/>
    </row>
    <row r="413" spans="1:16" x14ac:dyDescent="0.25">
      <c r="A413" s="127">
        <v>8249492</v>
      </c>
      <c r="B413" s="128" t="s">
        <v>40</v>
      </c>
      <c r="C413" s="129" t="s">
        <v>418</v>
      </c>
      <c r="D413" s="96" t="s">
        <v>419</v>
      </c>
      <c r="E413" s="58" t="s">
        <v>79</v>
      </c>
      <c r="F413" s="62"/>
      <c r="G413" s="42"/>
      <c r="H413" s="48"/>
      <c r="I413" s="62"/>
      <c r="J413" s="42"/>
      <c r="K413" s="48"/>
      <c r="L413" s="54"/>
      <c r="M413" s="73">
        <v>499998</v>
      </c>
      <c r="N413" s="62"/>
      <c r="O413" s="48"/>
      <c r="P413" s="1"/>
    </row>
    <row r="414" spans="1:16" ht="15.75" thickBot="1" x14ac:dyDescent="0.3">
      <c r="A414" s="130"/>
      <c r="B414" s="131"/>
      <c r="C414" s="132"/>
      <c r="D414" s="97"/>
      <c r="E414" s="57" t="s">
        <v>54</v>
      </c>
      <c r="F414" s="60"/>
      <c r="G414" s="41"/>
      <c r="H414" s="47"/>
      <c r="I414" s="60"/>
      <c r="J414" s="41"/>
      <c r="K414" s="47"/>
      <c r="L414" s="52">
        <v>499998</v>
      </c>
      <c r="M414" s="71"/>
      <c r="N414" s="60"/>
      <c r="O414" s="47"/>
      <c r="P414" s="1"/>
    </row>
    <row r="415" spans="1:16" ht="15.75" thickBot="1" x14ac:dyDescent="0.3">
      <c r="A415" s="124" t="s">
        <v>420</v>
      </c>
      <c r="B415" s="125"/>
      <c r="C415" s="126"/>
      <c r="D415" s="78"/>
      <c r="E415" s="6"/>
      <c r="F415" s="61"/>
      <c r="G415" s="44"/>
      <c r="H415" s="45"/>
      <c r="I415" s="61"/>
      <c r="J415" s="44"/>
      <c r="K415" s="45"/>
      <c r="L415" s="53">
        <f>SUM(L413:L414)</f>
        <v>499998</v>
      </c>
      <c r="M415" s="72">
        <f>SUM(M413:M414)</f>
        <v>499998</v>
      </c>
      <c r="N415" s="61"/>
      <c r="O415" s="45"/>
      <c r="P415" s="1"/>
    </row>
    <row r="416" spans="1:16" x14ac:dyDescent="0.25">
      <c r="A416" s="127">
        <v>8250758</v>
      </c>
      <c r="B416" s="128" t="s">
        <v>83</v>
      </c>
      <c r="C416" s="129" t="s">
        <v>216</v>
      </c>
      <c r="D416" s="96" t="s">
        <v>206</v>
      </c>
      <c r="E416" s="58" t="s">
        <v>54</v>
      </c>
      <c r="F416" s="62"/>
      <c r="G416" s="42"/>
      <c r="H416" s="48"/>
      <c r="I416" s="62"/>
      <c r="J416" s="42"/>
      <c r="K416" s="48"/>
      <c r="L416" s="54"/>
      <c r="M416" s="73"/>
      <c r="N416" s="62">
        <v>72000</v>
      </c>
      <c r="O416" s="48"/>
      <c r="P416" s="1"/>
    </row>
    <row r="417" spans="1:16" x14ac:dyDescent="0.25">
      <c r="A417" s="121"/>
      <c r="B417" s="133"/>
      <c r="C417" s="123"/>
      <c r="D417" s="98"/>
      <c r="E417" s="56" t="s">
        <v>60</v>
      </c>
      <c r="F417" s="59"/>
      <c r="G417" s="40"/>
      <c r="H417" s="46"/>
      <c r="I417" s="59"/>
      <c r="J417" s="40"/>
      <c r="K417" s="46"/>
      <c r="L417" s="51"/>
      <c r="M417" s="70"/>
      <c r="N417" s="59"/>
      <c r="O417" s="46">
        <v>1000</v>
      </c>
      <c r="P417" s="1"/>
    </row>
    <row r="418" spans="1:16" ht="15.75" thickBot="1" x14ac:dyDescent="0.3">
      <c r="A418" s="130"/>
      <c r="B418" s="131"/>
      <c r="C418" s="132"/>
      <c r="D418" s="97"/>
      <c r="E418" s="57" t="s">
        <v>69</v>
      </c>
      <c r="F418" s="60"/>
      <c r="G418" s="41"/>
      <c r="H418" s="47"/>
      <c r="I418" s="60"/>
      <c r="J418" s="41"/>
      <c r="K418" s="47"/>
      <c r="L418" s="52"/>
      <c r="M418" s="71"/>
      <c r="N418" s="60"/>
      <c r="O418" s="47">
        <v>71000</v>
      </c>
      <c r="P418" s="1"/>
    </row>
    <row r="419" spans="1:16" ht="15.75" thickBot="1" x14ac:dyDescent="0.3">
      <c r="A419" s="124" t="s">
        <v>421</v>
      </c>
      <c r="B419" s="125"/>
      <c r="C419" s="126"/>
      <c r="D419" s="78"/>
      <c r="E419" s="6"/>
      <c r="F419" s="61"/>
      <c r="G419" s="44"/>
      <c r="H419" s="45"/>
      <c r="I419" s="61"/>
      <c r="J419" s="44"/>
      <c r="K419" s="45"/>
      <c r="L419" s="53"/>
      <c r="M419" s="72"/>
      <c r="N419" s="61">
        <f>SUM(N416:N418)</f>
        <v>72000</v>
      </c>
      <c r="O419" s="45">
        <f>SUM(O416:O418)</f>
        <v>72000</v>
      </c>
      <c r="P419" s="1"/>
    </row>
    <row r="420" spans="1:16" x14ac:dyDescent="0.25">
      <c r="A420" s="127">
        <v>8250899</v>
      </c>
      <c r="B420" s="128" t="s">
        <v>77</v>
      </c>
      <c r="C420" s="139" t="s">
        <v>422</v>
      </c>
      <c r="D420" s="96" t="s">
        <v>206</v>
      </c>
      <c r="E420" s="58" t="s">
        <v>221</v>
      </c>
      <c r="F420" s="62"/>
      <c r="G420" s="42"/>
      <c r="H420" s="48"/>
      <c r="I420" s="62"/>
      <c r="J420" s="42"/>
      <c r="K420" s="48"/>
      <c r="L420" s="54"/>
      <c r="M420" s="73"/>
      <c r="N420" s="62">
        <v>1000000</v>
      </c>
      <c r="O420" s="48"/>
      <c r="P420" s="1"/>
    </row>
    <row r="421" spans="1:16" ht="15.75" thickBot="1" x14ac:dyDescent="0.3">
      <c r="A421" s="130"/>
      <c r="B421" s="131"/>
      <c r="C421" s="142" t="s">
        <v>413</v>
      </c>
      <c r="D421" s="97"/>
      <c r="E421" s="57" t="s">
        <v>43</v>
      </c>
      <c r="F421" s="60"/>
      <c r="G421" s="41"/>
      <c r="H421" s="47"/>
      <c r="I421" s="60"/>
      <c r="J421" s="41"/>
      <c r="K421" s="47"/>
      <c r="L421" s="52"/>
      <c r="M421" s="71"/>
      <c r="N421" s="60"/>
      <c r="O421" s="47">
        <v>1000000</v>
      </c>
      <c r="P421" s="1"/>
    </row>
    <row r="422" spans="1:16" ht="15.75" thickBot="1" x14ac:dyDescent="0.3">
      <c r="A422" s="124" t="s">
        <v>423</v>
      </c>
      <c r="B422" s="125"/>
      <c r="C422" s="126"/>
      <c r="D422" s="78"/>
      <c r="E422" s="6"/>
      <c r="F422" s="61"/>
      <c r="G422" s="44"/>
      <c r="H422" s="45"/>
      <c r="I422" s="61"/>
      <c r="J422" s="44"/>
      <c r="K422" s="45"/>
      <c r="L422" s="53"/>
      <c r="M422" s="72"/>
      <c r="N422" s="61">
        <f>SUM(N420:N421)</f>
        <v>1000000</v>
      </c>
      <c r="O422" s="45">
        <f>SUM(O420:O421)</f>
        <v>1000000</v>
      </c>
      <c r="P422" s="1"/>
    </row>
    <row r="423" spans="1:16" x14ac:dyDescent="0.25">
      <c r="A423" s="127">
        <v>8250950</v>
      </c>
      <c r="B423" s="128" t="s">
        <v>77</v>
      </c>
      <c r="C423" s="129" t="s">
        <v>424</v>
      </c>
      <c r="D423" s="96" t="s">
        <v>206</v>
      </c>
      <c r="E423" s="58" t="s">
        <v>54</v>
      </c>
      <c r="F423" s="62"/>
      <c r="G423" s="42"/>
      <c r="H423" s="48"/>
      <c r="I423" s="62"/>
      <c r="J423" s="42"/>
      <c r="K423" s="48"/>
      <c r="L423" s="54"/>
      <c r="M423" s="73"/>
      <c r="N423" s="62">
        <v>100000</v>
      </c>
      <c r="O423" s="48"/>
      <c r="P423" s="1"/>
    </row>
    <row r="424" spans="1:16" x14ac:dyDescent="0.25">
      <c r="A424" s="121"/>
      <c r="B424" s="133"/>
      <c r="C424" s="123"/>
      <c r="D424" s="98"/>
      <c r="E424" s="56" t="s">
        <v>7</v>
      </c>
      <c r="F424" s="59"/>
      <c r="G424" s="40"/>
      <c r="H424" s="46"/>
      <c r="I424" s="59"/>
      <c r="J424" s="40"/>
      <c r="K424" s="46"/>
      <c r="L424" s="51"/>
      <c r="M424" s="70"/>
      <c r="N424" s="59">
        <v>200000</v>
      </c>
      <c r="O424" s="46"/>
      <c r="P424" s="1"/>
    </row>
    <row r="425" spans="1:16" x14ac:dyDescent="0.25">
      <c r="A425" s="121"/>
      <c r="B425" s="133"/>
      <c r="C425" s="123"/>
      <c r="D425" s="98"/>
      <c r="E425" s="56" t="s">
        <v>8</v>
      </c>
      <c r="F425" s="59"/>
      <c r="G425" s="40"/>
      <c r="H425" s="46"/>
      <c r="I425" s="59"/>
      <c r="J425" s="40"/>
      <c r="K425" s="46"/>
      <c r="L425" s="51"/>
      <c r="M425" s="70"/>
      <c r="N425" s="59">
        <v>50000</v>
      </c>
      <c r="O425" s="46"/>
      <c r="P425" s="1"/>
    </row>
    <row r="426" spans="1:16" x14ac:dyDescent="0.25">
      <c r="A426" s="121"/>
      <c r="B426" s="133"/>
      <c r="C426" s="123"/>
      <c r="D426" s="98"/>
      <c r="E426" s="56" t="s">
        <v>11</v>
      </c>
      <c r="F426" s="59"/>
      <c r="G426" s="40"/>
      <c r="H426" s="46"/>
      <c r="I426" s="59"/>
      <c r="J426" s="40"/>
      <c r="K426" s="46"/>
      <c r="L426" s="51"/>
      <c r="M426" s="70"/>
      <c r="N426" s="59">
        <v>50000</v>
      </c>
      <c r="O426" s="46"/>
      <c r="P426" s="1"/>
    </row>
    <row r="427" spans="1:16" x14ac:dyDescent="0.25">
      <c r="A427" s="121"/>
      <c r="B427" s="133"/>
      <c r="C427" s="123"/>
      <c r="D427" s="98"/>
      <c r="E427" s="56" t="s">
        <v>12</v>
      </c>
      <c r="F427" s="59"/>
      <c r="G427" s="40"/>
      <c r="H427" s="46"/>
      <c r="I427" s="59"/>
      <c r="J427" s="40"/>
      <c r="K427" s="46"/>
      <c r="L427" s="51"/>
      <c r="M427" s="70"/>
      <c r="N427" s="59">
        <v>100000</v>
      </c>
      <c r="O427" s="46"/>
      <c r="P427" s="1"/>
    </row>
    <row r="428" spans="1:16" x14ac:dyDescent="0.25">
      <c r="A428" s="121"/>
      <c r="B428" s="133"/>
      <c r="C428" s="123"/>
      <c r="D428" s="98"/>
      <c r="E428" s="56" t="s">
        <v>13</v>
      </c>
      <c r="F428" s="59"/>
      <c r="G428" s="40"/>
      <c r="H428" s="46"/>
      <c r="I428" s="59"/>
      <c r="J428" s="40"/>
      <c r="K428" s="46"/>
      <c r="L428" s="51"/>
      <c r="M428" s="70"/>
      <c r="N428" s="59">
        <v>200000</v>
      </c>
      <c r="O428" s="46"/>
      <c r="P428" s="1"/>
    </row>
    <row r="429" spans="1:16" x14ac:dyDescent="0.25">
      <c r="A429" s="121"/>
      <c r="B429" s="133"/>
      <c r="C429" s="140"/>
      <c r="D429" s="98"/>
      <c r="E429" s="56" t="s">
        <v>43</v>
      </c>
      <c r="F429" s="59"/>
      <c r="G429" s="40"/>
      <c r="H429" s="46"/>
      <c r="I429" s="59"/>
      <c r="J429" s="40"/>
      <c r="K429" s="46"/>
      <c r="L429" s="51"/>
      <c r="M429" s="70"/>
      <c r="N429" s="59">
        <v>300000</v>
      </c>
      <c r="O429" s="46"/>
      <c r="P429" s="1"/>
    </row>
    <row r="430" spans="1:16" ht="15.75" thickBot="1" x14ac:dyDescent="0.3">
      <c r="A430" s="130"/>
      <c r="B430" s="131"/>
      <c r="C430" s="142" t="s">
        <v>413</v>
      </c>
      <c r="D430" s="97"/>
      <c r="E430" s="57" t="s">
        <v>43</v>
      </c>
      <c r="F430" s="60"/>
      <c r="G430" s="41"/>
      <c r="H430" s="47"/>
      <c r="I430" s="60"/>
      <c r="J430" s="41"/>
      <c r="K430" s="47"/>
      <c r="L430" s="52"/>
      <c r="M430" s="71"/>
      <c r="N430" s="60"/>
      <c r="O430" s="47">
        <v>1000000</v>
      </c>
      <c r="P430" s="1"/>
    </row>
    <row r="431" spans="1:16" ht="15.75" thickBot="1" x14ac:dyDescent="0.3">
      <c r="A431" s="124" t="s">
        <v>425</v>
      </c>
      <c r="B431" s="125"/>
      <c r="C431" s="126"/>
      <c r="D431" s="78"/>
      <c r="E431" s="6"/>
      <c r="F431" s="61"/>
      <c r="G431" s="44"/>
      <c r="H431" s="45"/>
      <c r="I431" s="61"/>
      <c r="J431" s="44"/>
      <c r="K431" s="45"/>
      <c r="L431" s="53"/>
      <c r="M431" s="72"/>
      <c r="N431" s="61">
        <f>SUM(N423:N430)</f>
        <v>1000000</v>
      </c>
      <c r="O431" s="45">
        <f>SUM(O423:O430)</f>
        <v>1000000</v>
      </c>
      <c r="P431" s="1"/>
    </row>
    <row r="432" spans="1:16" x14ac:dyDescent="0.25">
      <c r="A432" s="127">
        <v>8251027</v>
      </c>
      <c r="B432" s="128" t="s">
        <v>77</v>
      </c>
      <c r="C432" s="129" t="s">
        <v>317</v>
      </c>
      <c r="D432" s="96" t="s">
        <v>206</v>
      </c>
      <c r="E432" s="58" t="s">
        <v>63</v>
      </c>
      <c r="F432" s="62"/>
      <c r="G432" s="42"/>
      <c r="H432" s="48"/>
      <c r="I432" s="62"/>
      <c r="J432" s="42"/>
      <c r="K432" s="48"/>
      <c r="L432" s="54"/>
      <c r="M432" s="73"/>
      <c r="N432" s="62">
        <v>3850500</v>
      </c>
      <c r="O432" s="48"/>
      <c r="P432" s="1"/>
    </row>
    <row r="433" spans="1:16" x14ac:dyDescent="0.25">
      <c r="A433" s="121"/>
      <c r="B433" s="133"/>
      <c r="C433" s="140"/>
      <c r="D433" s="98"/>
      <c r="E433" s="56" t="s">
        <v>23</v>
      </c>
      <c r="F433" s="59"/>
      <c r="G433" s="40"/>
      <c r="H433" s="46"/>
      <c r="I433" s="59"/>
      <c r="J433" s="40"/>
      <c r="K433" s="46"/>
      <c r="L433" s="51"/>
      <c r="M433" s="70"/>
      <c r="N433" s="59">
        <v>149500</v>
      </c>
      <c r="O433" s="46"/>
      <c r="P433" s="1"/>
    </row>
    <row r="434" spans="1:16" x14ac:dyDescent="0.25">
      <c r="A434" s="121"/>
      <c r="B434" s="133"/>
      <c r="C434" s="120" t="s">
        <v>413</v>
      </c>
      <c r="D434" s="98"/>
      <c r="E434" s="56" t="s">
        <v>7</v>
      </c>
      <c r="F434" s="59"/>
      <c r="G434" s="40"/>
      <c r="H434" s="46"/>
      <c r="I434" s="59"/>
      <c r="J434" s="40"/>
      <c r="K434" s="46"/>
      <c r="L434" s="51"/>
      <c r="M434" s="70"/>
      <c r="N434" s="59"/>
      <c r="O434" s="46">
        <v>300000</v>
      </c>
      <c r="P434" s="1"/>
    </row>
    <row r="435" spans="1:16" x14ac:dyDescent="0.25">
      <c r="A435" s="121"/>
      <c r="B435" s="133"/>
      <c r="C435" s="123"/>
      <c r="D435" s="98"/>
      <c r="E435" s="56" t="s">
        <v>11</v>
      </c>
      <c r="F435" s="59"/>
      <c r="G435" s="40"/>
      <c r="H435" s="46"/>
      <c r="I435" s="59"/>
      <c r="J435" s="40"/>
      <c r="K435" s="46"/>
      <c r="L435" s="51"/>
      <c r="M435" s="70"/>
      <c r="N435" s="59"/>
      <c r="O435" s="46">
        <v>250000</v>
      </c>
      <c r="P435" s="1"/>
    </row>
    <row r="436" spans="1:16" x14ac:dyDescent="0.25">
      <c r="A436" s="121"/>
      <c r="B436" s="133"/>
      <c r="C436" s="123"/>
      <c r="D436" s="98"/>
      <c r="E436" s="56" t="s">
        <v>13</v>
      </c>
      <c r="F436" s="59"/>
      <c r="G436" s="40"/>
      <c r="H436" s="46"/>
      <c r="I436" s="59"/>
      <c r="J436" s="40"/>
      <c r="K436" s="46"/>
      <c r="L436" s="51"/>
      <c r="M436" s="70"/>
      <c r="N436" s="59"/>
      <c r="O436" s="46">
        <v>330000</v>
      </c>
      <c r="P436" s="1"/>
    </row>
    <row r="437" spans="1:16" x14ac:dyDescent="0.25">
      <c r="A437" s="121"/>
      <c r="B437" s="133"/>
      <c r="C437" s="123"/>
      <c r="D437" s="98"/>
      <c r="E437" s="56" t="s">
        <v>29</v>
      </c>
      <c r="F437" s="59"/>
      <c r="G437" s="40"/>
      <c r="H437" s="46"/>
      <c r="I437" s="59"/>
      <c r="J437" s="40"/>
      <c r="K437" s="46"/>
      <c r="L437" s="51"/>
      <c r="M437" s="70"/>
      <c r="N437" s="59"/>
      <c r="O437" s="46">
        <v>200000</v>
      </c>
      <c r="P437" s="1"/>
    </row>
    <row r="438" spans="1:16" x14ac:dyDescent="0.25">
      <c r="A438" s="121"/>
      <c r="B438" s="133"/>
      <c r="C438" s="123"/>
      <c r="D438" s="98"/>
      <c r="E438" s="56" t="s">
        <v>14</v>
      </c>
      <c r="F438" s="59"/>
      <c r="G438" s="40"/>
      <c r="H438" s="46"/>
      <c r="I438" s="59"/>
      <c r="J438" s="40"/>
      <c r="K438" s="46"/>
      <c r="L438" s="51"/>
      <c r="M438" s="70"/>
      <c r="N438" s="59"/>
      <c r="O438" s="46">
        <v>250000</v>
      </c>
      <c r="P438" s="1"/>
    </row>
    <row r="439" spans="1:16" x14ac:dyDescent="0.25">
      <c r="A439" s="121"/>
      <c r="B439" s="133"/>
      <c r="C439" s="123"/>
      <c r="D439" s="98"/>
      <c r="E439" s="56" t="s">
        <v>22</v>
      </c>
      <c r="F439" s="59"/>
      <c r="G439" s="40"/>
      <c r="H439" s="46"/>
      <c r="I439" s="59"/>
      <c r="J439" s="40"/>
      <c r="K439" s="46"/>
      <c r="L439" s="51"/>
      <c r="M439" s="70"/>
      <c r="N439" s="59"/>
      <c r="O439" s="46">
        <v>400000</v>
      </c>
      <c r="P439" s="1"/>
    </row>
    <row r="440" spans="1:16" x14ac:dyDescent="0.25">
      <c r="A440" s="121"/>
      <c r="B440" s="133"/>
      <c r="C440" s="123"/>
      <c r="D440" s="98"/>
      <c r="E440" s="56" t="s">
        <v>68</v>
      </c>
      <c r="F440" s="59"/>
      <c r="G440" s="40"/>
      <c r="H440" s="46"/>
      <c r="I440" s="59"/>
      <c r="J440" s="40"/>
      <c r="K440" s="46"/>
      <c r="L440" s="51"/>
      <c r="M440" s="70"/>
      <c r="N440" s="59"/>
      <c r="O440" s="46">
        <v>350000</v>
      </c>
      <c r="P440" s="1"/>
    </row>
    <row r="441" spans="1:16" x14ac:dyDescent="0.25">
      <c r="A441" s="121"/>
      <c r="B441" s="133"/>
      <c r="C441" s="123"/>
      <c r="D441" s="98"/>
      <c r="E441" s="56" t="s">
        <v>32</v>
      </c>
      <c r="F441" s="59"/>
      <c r="G441" s="40"/>
      <c r="H441" s="46"/>
      <c r="I441" s="59"/>
      <c r="J441" s="40"/>
      <c r="K441" s="46"/>
      <c r="L441" s="51"/>
      <c r="M441" s="70"/>
      <c r="N441" s="59"/>
      <c r="O441" s="46">
        <v>350000</v>
      </c>
      <c r="P441" s="1"/>
    </row>
    <row r="442" spans="1:16" x14ac:dyDescent="0.25">
      <c r="A442" s="121"/>
      <c r="B442" s="133"/>
      <c r="C442" s="123"/>
      <c r="D442" s="98"/>
      <c r="E442" s="56" t="s">
        <v>23</v>
      </c>
      <c r="F442" s="59"/>
      <c r="G442" s="40"/>
      <c r="H442" s="46"/>
      <c r="I442" s="59"/>
      <c r="J442" s="40"/>
      <c r="K442" s="46"/>
      <c r="L442" s="51"/>
      <c r="M442" s="70"/>
      <c r="N442" s="59"/>
      <c r="O442" s="46">
        <v>200000</v>
      </c>
      <c r="P442" s="1"/>
    </row>
    <row r="443" spans="1:16" x14ac:dyDescent="0.25">
      <c r="A443" s="121"/>
      <c r="B443" s="133"/>
      <c r="C443" s="123"/>
      <c r="D443" s="98"/>
      <c r="E443" s="56" t="s">
        <v>15</v>
      </c>
      <c r="F443" s="59"/>
      <c r="G443" s="40"/>
      <c r="H443" s="46"/>
      <c r="I443" s="59"/>
      <c r="J443" s="40"/>
      <c r="K443" s="46"/>
      <c r="L443" s="51"/>
      <c r="M443" s="70"/>
      <c r="N443" s="59"/>
      <c r="O443" s="46">
        <v>10000</v>
      </c>
      <c r="P443" s="1"/>
    </row>
    <row r="444" spans="1:16" ht="15.75" thickBot="1" x14ac:dyDescent="0.3">
      <c r="A444" s="130"/>
      <c r="B444" s="131"/>
      <c r="C444" s="132"/>
      <c r="D444" s="97"/>
      <c r="E444" s="57" t="s">
        <v>43</v>
      </c>
      <c r="F444" s="60"/>
      <c r="G444" s="41"/>
      <c r="H444" s="47"/>
      <c r="I444" s="60"/>
      <c r="J444" s="41"/>
      <c r="K444" s="47"/>
      <c r="L444" s="52"/>
      <c r="M444" s="71"/>
      <c r="N444" s="60"/>
      <c r="O444" s="47">
        <v>1360000</v>
      </c>
      <c r="P444" s="1"/>
    </row>
    <row r="445" spans="1:16" ht="15.75" thickBot="1" x14ac:dyDescent="0.3">
      <c r="A445" s="124" t="s">
        <v>426</v>
      </c>
      <c r="B445" s="125"/>
      <c r="C445" s="126"/>
      <c r="D445" s="78"/>
      <c r="E445" s="6"/>
      <c r="F445" s="61"/>
      <c r="G445" s="44"/>
      <c r="H445" s="45"/>
      <c r="I445" s="61"/>
      <c r="J445" s="44"/>
      <c r="K445" s="45"/>
      <c r="L445" s="53"/>
      <c r="M445" s="72"/>
      <c r="N445" s="61">
        <f>SUM(N432:N444)</f>
        <v>4000000</v>
      </c>
      <c r="O445" s="45">
        <f>SUM(O432:O444)</f>
        <v>4000000</v>
      </c>
      <c r="P445" s="1"/>
    </row>
    <row r="446" spans="1:16" ht="15.75" thickBot="1" x14ac:dyDescent="0.3">
      <c r="A446" s="134">
        <v>8251036</v>
      </c>
      <c r="B446" s="135" t="s">
        <v>40</v>
      </c>
      <c r="C446" s="136" t="s">
        <v>427</v>
      </c>
      <c r="D446" s="79" t="s">
        <v>226</v>
      </c>
      <c r="E446" s="30" t="s">
        <v>221</v>
      </c>
      <c r="F446" s="63"/>
      <c r="G446" s="43"/>
      <c r="H446" s="49">
        <v>55132500</v>
      </c>
      <c r="I446" s="63"/>
      <c r="J446" s="43"/>
      <c r="K446" s="49"/>
      <c r="L446" s="55"/>
      <c r="M446" s="74"/>
      <c r="N446" s="63"/>
      <c r="O446" s="49"/>
      <c r="P446" s="1"/>
    </row>
    <row r="447" spans="1:16" ht="15.75" thickBot="1" x14ac:dyDescent="0.3">
      <c r="A447" s="124" t="s">
        <v>428</v>
      </c>
      <c r="B447" s="125"/>
      <c r="C447" s="126"/>
      <c r="D447" s="78"/>
      <c r="E447" s="6"/>
      <c r="F447" s="61"/>
      <c r="G447" s="44"/>
      <c r="H447" s="45">
        <v>55132500</v>
      </c>
      <c r="I447" s="61"/>
      <c r="J447" s="44"/>
      <c r="K447" s="45"/>
      <c r="L447" s="53"/>
      <c r="M447" s="72"/>
      <c r="N447" s="61"/>
      <c r="O447" s="45"/>
      <c r="P447" s="1"/>
    </row>
    <row r="448" spans="1:16" x14ac:dyDescent="0.25">
      <c r="A448" s="127">
        <v>8258396</v>
      </c>
      <c r="B448" s="128" t="s">
        <v>74</v>
      </c>
      <c r="C448" s="129" t="s">
        <v>429</v>
      </c>
      <c r="D448" s="96" t="s">
        <v>430</v>
      </c>
      <c r="E448" s="58" t="s">
        <v>22</v>
      </c>
      <c r="F448" s="62"/>
      <c r="G448" s="42"/>
      <c r="H448" s="48">
        <v>177422</v>
      </c>
      <c r="I448" s="62"/>
      <c r="J448" s="42"/>
      <c r="K448" s="48"/>
      <c r="L448" s="54"/>
      <c r="M448" s="73"/>
      <c r="N448" s="62"/>
      <c r="O448" s="48"/>
      <c r="P448" s="1"/>
    </row>
    <row r="449" spans="1:16" ht="15.75" thickBot="1" x14ac:dyDescent="0.3">
      <c r="A449" s="130"/>
      <c r="B449" s="131"/>
      <c r="C449" s="132"/>
      <c r="D449" s="97"/>
      <c r="E449" s="57" t="s">
        <v>23</v>
      </c>
      <c r="F449" s="60"/>
      <c r="G449" s="41"/>
      <c r="H449" s="47">
        <v>35502</v>
      </c>
      <c r="I449" s="60"/>
      <c r="J449" s="41"/>
      <c r="K449" s="47"/>
      <c r="L449" s="52"/>
      <c r="M449" s="71"/>
      <c r="N449" s="60"/>
      <c r="O449" s="47"/>
      <c r="P449" s="1"/>
    </row>
    <row r="450" spans="1:16" ht="15.75" thickBot="1" x14ac:dyDescent="0.3">
      <c r="A450" s="124" t="s">
        <v>431</v>
      </c>
      <c r="B450" s="125"/>
      <c r="C450" s="126"/>
      <c r="D450" s="78"/>
      <c r="E450" s="6"/>
      <c r="F450" s="61"/>
      <c r="G450" s="44"/>
      <c r="H450" s="45">
        <v>212924</v>
      </c>
      <c r="I450" s="61"/>
      <c r="J450" s="44"/>
      <c r="K450" s="45"/>
      <c r="L450" s="53"/>
      <c r="M450" s="72"/>
      <c r="N450" s="61"/>
      <c r="O450" s="45"/>
      <c r="P450" s="1"/>
    </row>
    <row r="451" spans="1:16" x14ac:dyDescent="0.25">
      <c r="A451" s="127">
        <v>8258597</v>
      </c>
      <c r="B451" s="128" t="s">
        <v>77</v>
      </c>
      <c r="C451" s="129" t="s">
        <v>432</v>
      </c>
      <c r="D451" s="96" t="s">
        <v>206</v>
      </c>
      <c r="E451" s="58" t="s">
        <v>59</v>
      </c>
      <c r="F451" s="62"/>
      <c r="G451" s="42"/>
      <c r="H451" s="48"/>
      <c r="I451" s="62"/>
      <c r="J451" s="42"/>
      <c r="K451" s="48"/>
      <c r="L451" s="54"/>
      <c r="M451" s="73"/>
      <c r="N451" s="62">
        <v>130000</v>
      </c>
      <c r="O451" s="48"/>
      <c r="P451" s="1"/>
    </row>
    <row r="452" spans="1:16" ht="15.75" thickBot="1" x14ac:dyDescent="0.3">
      <c r="A452" s="130"/>
      <c r="B452" s="131"/>
      <c r="C452" s="132"/>
      <c r="D452" s="97"/>
      <c r="E452" s="57" t="s">
        <v>62</v>
      </c>
      <c r="F452" s="60"/>
      <c r="G452" s="41"/>
      <c r="H452" s="47"/>
      <c r="I452" s="60"/>
      <c r="J452" s="41"/>
      <c r="K452" s="47"/>
      <c r="L452" s="52"/>
      <c r="M452" s="71"/>
      <c r="N452" s="60"/>
      <c r="O452" s="47">
        <v>130000</v>
      </c>
      <c r="P452" s="1"/>
    </row>
    <row r="453" spans="1:16" ht="15.75" thickBot="1" x14ac:dyDescent="0.3">
      <c r="A453" s="124" t="s">
        <v>433</v>
      </c>
      <c r="B453" s="125"/>
      <c r="C453" s="126"/>
      <c r="D453" s="78"/>
      <c r="E453" s="6"/>
      <c r="F453" s="61"/>
      <c r="G453" s="44"/>
      <c r="H453" s="45"/>
      <c r="I453" s="61"/>
      <c r="J453" s="44"/>
      <c r="K453" s="45"/>
      <c r="L453" s="53"/>
      <c r="M453" s="72"/>
      <c r="N453" s="61">
        <f>SUM(N451:N452)</f>
        <v>130000</v>
      </c>
      <c r="O453" s="45">
        <f>SUM(O451:O452)</f>
        <v>130000</v>
      </c>
      <c r="P453" s="1"/>
    </row>
    <row r="454" spans="1:16" x14ac:dyDescent="0.25">
      <c r="A454" s="127">
        <v>8260450</v>
      </c>
      <c r="B454" s="128" t="s">
        <v>115</v>
      </c>
      <c r="C454" s="129" t="s">
        <v>434</v>
      </c>
      <c r="D454" s="96" t="s">
        <v>206</v>
      </c>
      <c r="E454" s="58" t="s">
        <v>11</v>
      </c>
      <c r="F454" s="62"/>
      <c r="G454" s="42"/>
      <c r="H454" s="48"/>
      <c r="I454" s="62"/>
      <c r="J454" s="42"/>
      <c r="K454" s="48"/>
      <c r="L454" s="54"/>
      <c r="M454" s="73"/>
      <c r="N454" s="62">
        <v>1569246</v>
      </c>
      <c r="O454" s="48"/>
      <c r="P454" s="1"/>
    </row>
    <row r="455" spans="1:16" x14ac:dyDescent="0.25">
      <c r="A455" s="121"/>
      <c r="B455" s="133"/>
      <c r="C455" s="123"/>
      <c r="D455" s="98"/>
      <c r="E455" s="56" t="s">
        <v>31</v>
      </c>
      <c r="F455" s="59"/>
      <c r="G455" s="40"/>
      <c r="H455" s="46"/>
      <c r="I455" s="59"/>
      <c r="J455" s="40"/>
      <c r="K455" s="46"/>
      <c r="L455" s="51"/>
      <c r="M455" s="70"/>
      <c r="N455" s="59"/>
      <c r="O455" s="46">
        <v>109725</v>
      </c>
      <c r="P455" s="1"/>
    </row>
    <row r="456" spans="1:16" x14ac:dyDescent="0.25">
      <c r="A456" s="121"/>
      <c r="B456" s="133"/>
      <c r="C456" s="123"/>
      <c r="D456" s="98"/>
      <c r="E456" s="56" t="s">
        <v>68</v>
      </c>
      <c r="F456" s="59"/>
      <c r="G456" s="40"/>
      <c r="H456" s="46"/>
      <c r="I456" s="59"/>
      <c r="J456" s="40"/>
      <c r="K456" s="46"/>
      <c r="L456" s="51"/>
      <c r="M456" s="70"/>
      <c r="N456" s="59"/>
      <c r="O456" s="46">
        <v>106150</v>
      </c>
      <c r="P456" s="1"/>
    </row>
    <row r="457" spans="1:16" x14ac:dyDescent="0.25">
      <c r="A457" s="121"/>
      <c r="B457" s="133"/>
      <c r="C457" s="123"/>
      <c r="D457" s="98"/>
      <c r="E457" s="56" t="s">
        <v>23</v>
      </c>
      <c r="F457" s="59"/>
      <c r="G457" s="40"/>
      <c r="H457" s="46"/>
      <c r="I457" s="59"/>
      <c r="J457" s="40"/>
      <c r="K457" s="46"/>
      <c r="L457" s="51"/>
      <c r="M457" s="70"/>
      <c r="N457" s="59"/>
      <c r="O457" s="46">
        <v>221550</v>
      </c>
      <c r="P457" s="1"/>
    </row>
    <row r="458" spans="1:16" ht="15.75" thickBot="1" x14ac:dyDescent="0.3">
      <c r="A458" s="130"/>
      <c r="B458" s="131"/>
      <c r="C458" s="132"/>
      <c r="D458" s="97"/>
      <c r="E458" s="57" t="s">
        <v>43</v>
      </c>
      <c r="F458" s="60"/>
      <c r="G458" s="41"/>
      <c r="H458" s="47"/>
      <c r="I458" s="60"/>
      <c r="J458" s="41"/>
      <c r="K458" s="47"/>
      <c r="L458" s="52"/>
      <c r="M458" s="71"/>
      <c r="N458" s="60"/>
      <c r="O458" s="47">
        <v>1131821</v>
      </c>
      <c r="P458" s="1"/>
    </row>
    <row r="459" spans="1:16" ht="15.75" thickBot="1" x14ac:dyDescent="0.3">
      <c r="A459" s="77" t="s">
        <v>435</v>
      </c>
      <c r="B459" s="75"/>
      <c r="C459" s="76"/>
      <c r="D459" s="78"/>
      <c r="E459" s="6"/>
      <c r="F459" s="61"/>
      <c r="G459" s="44"/>
      <c r="H459" s="45"/>
      <c r="I459" s="61"/>
      <c r="J459" s="44"/>
      <c r="K459" s="45"/>
      <c r="L459" s="53"/>
      <c r="M459" s="72"/>
      <c r="N459" s="61">
        <f>SUM(N454:N458)</f>
        <v>1569246</v>
      </c>
      <c r="O459" s="45">
        <f>SUM(O454:O458)</f>
        <v>1569246</v>
      </c>
      <c r="P459" s="1"/>
    </row>
    <row r="460" spans="1:16" ht="28.5" customHeight="1" thickBot="1" x14ac:dyDescent="0.3">
      <c r="A460" s="37" t="s">
        <v>195</v>
      </c>
      <c r="B460" s="38"/>
      <c r="C460" s="38"/>
      <c r="D460" s="38"/>
      <c r="E460" s="38"/>
      <c r="F460" s="16">
        <f>SUBTOTAL(9,F8:F459)/2</f>
        <v>10243581</v>
      </c>
      <c r="G460" s="39">
        <f t="shared" ref="G460:M460" si="0">SUBTOTAL(9,G8:G459)/2</f>
        <v>10243581</v>
      </c>
      <c r="H460" s="39">
        <f t="shared" si="0"/>
        <v>342546013.19999999</v>
      </c>
      <c r="I460" s="66">
        <f t="shared" si="0"/>
        <v>2640185.16</v>
      </c>
      <c r="J460" s="39">
        <f t="shared" si="0"/>
        <v>2640185.16</v>
      </c>
      <c r="K460" s="39">
        <f t="shared" si="0"/>
        <v>20080000</v>
      </c>
      <c r="L460" s="39">
        <f t="shared" si="0"/>
        <v>499998</v>
      </c>
      <c r="M460" s="39">
        <f t="shared" si="0"/>
        <v>499998</v>
      </c>
      <c r="N460" s="39">
        <f>SUBTOTAL(9,N6:N459)/2</f>
        <v>115586249</v>
      </c>
      <c r="O460" s="39">
        <f>SUBTOTAL(9,O6:O459)/2</f>
        <v>115586249</v>
      </c>
      <c r="P460" s="1"/>
    </row>
    <row r="461" spans="1:16" x14ac:dyDescent="0.25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6:16" x14ac:dyDescent="0.25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6:16" x14ac:dyDescent="0.25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6:16" x14ac:dyDescent="0.25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6:16" x14ac:dyDescent="0.25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6:16" x14ac:dyDescent="0.25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6:16" x14ac:dyDescent="0.25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6:16" x14ac:dyDescent="0.25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6:16" x14ac:dyDescent="0.25"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6:16" x14ac:dyDescent="0.25"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6:16" x14ac:dyDescent="0.25"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6:16" x14ac:dyDescent="0.25"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6:16" x14ac:dyDescent="0.25"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6:16" x14ac:dyDescent="0.25"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6:16" x14ac:dyDescent="0.25"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6:16" x14ac:dyDescent="0.25"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6:16" x14ac:dyDescent="0.25"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</sheetData>
  <mergeCells count="399">
    <mergeCell ref="A451:A452"/>
    <mergeCell ref="B451:B452"/>
    <mergeCell ref="C451:C452"/>
    <mergeCell ref="D451:D452"/>
    <mergeCell ref="A454:A458"/>
    <mergeCell ref="B454:B458"/>
    <mergeCell ref="C454:C458"/>
    <mergeCell ref="D454:D458"/>
    <mergeCell ref="A432:A444"/>
    <mergeCell ref="B432:B444"/>
    <mergeCell ref="C432:C433"/>
    <mergeCell ref="C434:C444"/>
    <mergeCell ref="D432:D444"/>
    <mergeCell ref="A448:A449"/>
    <mergeCell ref="B448:B449"/>
    <mergeCell ref="C448:C449"/>
    <mergeCell ref="D448:D449"/>
    <mergeCell ref="A416:A418"/>
    <mergeCell ref="B416:B418"/>
    <mergeCell ref="C416:C418"/>
    <mergeCell ref="D416:D418"/>
    <mergeCell ref="A420:A421"/>
    <mergeCell ref="B420:B421"/>
    <mergeCell ref="D420:D421"/>
    <mergeCell ref="A423:A430"/>
    <mergeCell ref="B423:B430"/>
    <mergeCell ref="C423:C429"/>
    <mergeCell ref="D423:D430"/>
    <mergeCell ref="A404:A405"/>
    <mergeCell ref="B404:B405"/>
    <mergeCell ref="D404:D405"/>
    <mergeCell ref="A407:A411"/>
    <mergeCell ref="B407:B411"/>
    <mergeCell ref="C407:C411"/>
    <mergeCell ref="D407:D411"/>
    <mergeCell ref="A413:A414"/>
    <mergeCell ref="B413:B414"/>
    <mergeCell ref="C413:C414"/>
    <mergeCell ref="D413:D414"/>
    <mergeCell ref="A387:A388"/>
    <mergeCell ref="B387:B388"/>
    <mergeCell ref="C387:C388"/>
    <mergeCell ref="D387:D388"/>
    <mergeCell ref="A390:A393"/>
    <mergeCell ref="B390:B393"/>
    <mergeCell ref="C390:C393"/>
    <mergeCell ref="D390:D393"/>
    <mergeCell ref="A395:A402"/>
    <mergeCell ref="B395:B402"/>
    <mergeCell ref="C395:C400"/>
    <mergeCell ref="C401:C402"/>
    <mergeCell ref="D395:D400"/>
    <mergeCell ref="D401:D402"/>
    <mergeCell ref="B376:B377"/>
    <mergeCell ref="C376:C377"/>
    <mergeCell ref="D376:D377"/>
    <mergeCell ref="A379:A380"/>
    <mergeCell ref="B379:B380"/>
    <mergeCell ref="C379:C380"/>
    <mergeCell ref="D379:D380"/>
    <mergeCell ref="A382:A385"/>
    <mergeCell ref="B382:B385"/>
    <mergeCell ref="C382:C385"/>
    <mergeCell ref="D382:D385"/>
    <mergeCell ref="A376:A377"/>
    <mergeCell ref="A343:A344"/>
    <mergeCell ref="B343:B344"/>
    <mergeCell ref="C343:C344"/>
    <mergeCell ref="D343:D344"/>
    <mergeCell ref="A336:A337"/>
    <mergeCell ref="B336:B337"/>
    <mergeCell ref="C336:C337"/>
    <mergeCell ref="D336:D337"/>
    <mergeCell ref="A339:A341"/>
    <mergeCell ref="B339:B341"/>
    <mergeCell ref="C339:C341"/>
    <mergeCell ref="D339:D341"/>
    <mergeCell ref="A322:A334"/>
    <mergeCell ref="B322:B334"/>
    <mergeCell ref="C322:C325"/>
    <mergeCell ref="C327:C328"/>
    <mergeCell ref="C330:C332"/>
    <mergeCell ref="D319:D320"/>
    <mergeCell ref="D322:D334"/>
    <mergeCell ref="A310:A311"/>
    <mergeCell ref="B310:B311"/>
    <mergeCell ref="C310:C311"/>
    <mergeCell ref="D310:D311"/>
    <mergeCell ref="A319:A320"/>
    <mergeCell ref="B319:B320"/>
    <mergeCell ref="C319:C320"/>
    <mergeCell ref="A301:A304"/>
    <mergeCell ref="B301:B304"/>
    <mergeCell ref="C301:C304"/>
    <mergeCell ref="D301:D304"/>
    <mergeCell ref="B306:B308"/>
    <mergeCell ref="A306:A308"/>
    <mergeCell ref="C306:C308"/>
    <mergeCell ref="D306:D308"/>
    <mergeCell ref="A296:A299"/>
    <mergeCell ref="B296:B299"/>
    <mergeCell ref="C296:C297"/>
    <mergeCell ref="C298:C299"/>
    <mergeCell ref="D296:D297"/>
    <mergeCell ref="D298:D299"/>
    <mergeCell ref="A282:A285"/>
    <mergeCell ref="B282:B285"/>
    <mergeCell ref="C282:C285"/>
    <mergeCell ref="D282:D285"/>
    <mergeCell ref="A287:A294"/>
    <mergeCell ref="B287:B294"/>
    <mergeCell ref="C287:C294"/>
    <mergeCell ref="D287:D294"/>
    <mergeCell ref="A276:A277"/>
    <mergeCell ref="B276:B277"/>
    <mergeCell ref="C276:C277"/>
    <mergeCell ref="D276:D277"/>
    <mergeCell ref="A279:A280"/>
    <mergeCell ref="B279:B280"/>
    <mergeCell ref="C279:C280"/>
    <mergeCell ref="D279:D280"/>
    <mergeCell ref="B272:B274"/>
    <mergeCell ref="C272:C274"/>
    <mergeCell ref="D272:D274"/>
    <mergeCell ref="D268:D270"/>
    <mergeCell ref="A272:A274"/>
    <mergeCell ref="A264:A266"/>
    <mergeCell ref="B264:B266"/>
    <mergeCell ref="C264:C266"/>
    <mergeCell ref="D264:D266"/>
    <mergeCell ref="A268:A270"/>
    <mergeCell ref="B268:B270"/>
    <mergeCell ref="C268:C270"/>
    <mergeCell ref="A255:A257"/>
    <mergeCell ref="B255:B257"/>
    <mergeCell ref="C255:C257"/>
    <mergeCell ref="D255:D257"/>
    <mergeCell ref="A259:A262"/>
    <mergeCell ref="B259:B262"/>
    <mergeCell ref="C259:C262"/>
    <mergeCell ref="D259:D262"/>
    <mergeCell ref="A243:A245"/>
    <mergeCell ref="B243:B245"/>
    <mergeCell ref="C243:C245"/>
    <mergeCell ref="D243:D245"/>
    <mergeCell ref="A247:A253"/>
    <mergeCell ref="B247:B253"/>
    <mergeCell ref="C247:C253"/>
    <mergeCell ref="D247:D253"/>
    <mergeCell ref="A236:A237"/>
    <mergeCell ref="B236:B237"/>
    <mergeCell ref="C236:C237"/>
    <mergeCell ref="D236:D237"/>
    <mergeCell ref="A239:A241"/>
    <mergeCell ref="B239:B241"/>
    <mergeCell ref="C239:C241"/>
    <mergeCell ref="D239:D241"/>
    <mergeCell ref="A230:A231"/>
    <mergeCell ref="B230:B231"/>
    <mergeCell ref="C230:C231"/>
    <mergeCell ref="D230:D231"/>
    <mergeCell ref="A233:A234"/>
    <mergeCell ref="B233:B234"/>
    <mergeCell ref="C233:C234"/>
    <mergeCell ref="D233:D234"/>
    <mergeCell ref="A223:A224"/>
    <mergeCell ref="B223:B224"/>
    <mergeCell ref="C223:C224"/>
    <mergeCell ref="D223:D224"/>
    <mergeCell ref="A226:A228"/>
    <mergeCell ref="B226:B228"/>
    <mergeCell ref="C226:C228"/>
    <mergeCell ref="D226:D228"/>
    <mergeCell ref="A213:A214"/>
    <mergeCell ref="B213:B214"/>
    <mergeCell ref="C213:C214"/>
    <mergeCell ref="D213:D214"/>
    <mergeCell ref="A216:A221"/>
    <mergeCell ref="B216:B221"/>
    <mergeCell ref="C216:C221"/>
    <mergeCell ref="D216:D221"/>
    <mergeCell ref="A198:A203"/>
    <mergeCell ref="B198:B203"/>
    <mergeCell ref="C198:C203"/>
    <mergeCell ref="D198:D203"/>
    <mergeCell ref="A205:A211"/>
    <mergeCell ref="B205:B211"/>
    <mergeCell ref="C205:C211"/>
    <mergeCell ref="D205:D211"/>
    <mergeCell ref="A192:A193"/>
    <mergeCell ref="B192:B193"/>
    <mergeCell ref="C192:C193"/>
    <mergeCell ref="D192:D193"/>
    <mergeCell ref="A195:A196"/>
    <mergeCell ref="B195:B196"/>
    <mergeCell ref="C195:C196"/>
    <mergeCell ref="D195:D196"/>
    <mergeCell ref="A186:A187"/>
    <mergeCell ref="B186:B187"/>
    <mergeCell ref="C186:C187"/>
    <mergeCell ref="D186:D187"/>
    <mergeCell ref="A189:A190"/>
    <mergeCell ref="B189:B190"/>
    <mergeCell ref="C189:C190"/>
    <mergeCell ref="D189:D190"/>
    <mergeCell ref="A178:A181"/>
    <mergeCell ref="B178:B181"/>
    <mergeCell ref="C178:C181"/>
    <mergeCell ref="D178:D181"/>
    <mergeCell ref="A183:A184"/>
    <mergeCell ref="B183:B184"/>
    <mergeCell ref="C183:C184"/>
    <mergeCell ref="D183:D184"/>
    <mergeCell ref="A170:A173"/>
    <mergeCell ref="B170:B173"/>
    <mergeCell ref="C170:C173"/>
    <mergeCell ref="D170:D173"/>
    <mergeCell ref="A175:A176"/>
    <mergeCell ref="B175:B176"/>
    <mergeCell ref="C175:C176"/>
    <mergeCell ref="D175:D176"/>
    <mergeCell ref="A160:A164"/>
    <mergeCell ref="B160:B164"/>
    <mergeCell ref="C160:C164"/>
    <mergeCell ref="D160:D164"/>
    <mergeCell ref="A166:A168"/>
    <mergeCell ref="B166:B168"/>
    <mergeCell ref="C167:C168"/>
    <mergeCell ref="D167:D168"/>
    <mergeCell ref="A145:A152"/>
    <mergeCell ref="B145:B152"/>
    <mergeCell ref="C145:C152"/>
    <mergeCell ref="D145:D152"/>
    <mergeCell ref="A154:A156"/>
    <mergeCell ref="B154:B156"/>
    <mergeCell ref="C154:C156"/>
    <mergeCell ref="D154:D156"/>
    <mergeCell ref="A139:A140"/>
    <mergeCell ref="B139:B140"/>
    <mergeCell ref="C139:C140"/>
    <mergeCell ref="D139:D140"/>
    <mergeCell ref="A142:A143"/>
    <mergeCell ref="B142:B143"/>
    <mergeCell ref="C142:C143"/>
    <mergeCell ref="D142:D143"/>
    <mergeCell ref="A126:A127"/>
    <mergeCell ref="B126:B127"/>
    <mergeCell ref="C126:C127"/>
    <mergeCell ref="D126:D127"/>
    <mergeCell ref="A129:A137"/>
    <mergeCell ref="B129:B137"/>
    <mergeCell ref="C129:C137"/>
    <mergeCell ref="D129:D137"/>
    <mergeCell ref="A120:A121"/>
    <mergeCell ref="B120:B121"/>
    <mergeCell ref="C120:C121"/>
    <mergeCell ref="D120:D121"/>
    <mergeCell ref="A123:A124"/>
    <mergeCell ref="B123:B124"/>
    <mergeCell ref="C123:C124"/>
    <mergeCell ref="D123:D124"/>
    <mergeCell ref="A113:A115"/>
    <mergeCell ref="B113:B115"/>
    <mergeCell ref="C113:C115"/>
    <mergeCell ref="D113:D115"/>
    <mergeCell ref="A117:A118"/>
    <mergeCell ref="B117:B118"/>
    <mergeCell ref="C117:C118"/>
    <mergeCell ref="D117:D118"/>
    <mergeCell ref="A107:A108"/>
    <mergeCell ref="B107:B108"/>
    <mergeCell ref="C107:C108"/>
    <mergeCell ref="D107:D108"/>
    <mergeCell ref="A110:A111"/>
    <mergeCell ref="B110:B111"/>
    <mergeCell ref="C110:C111"/>
    <mergeCell ref="D110:D111"/>
    <mergeCell ref="A101:A102"/>
    <mergeCell ref="B101:B102"/>
    <mergeCell ref="C101:C102"/>
    <mergeCell ref="D101:D102"/>
    <mergeCell ref="A104:A105"/>
    <mergeCell ref="B104:B105"/>
    <mergeCell ref="C104:C105"/>
    <mergeCell ref="D104:D105"/>
    <mergeCell ref="A85:A96"/>
    <mergeCell ref="B85:B96"/>
    <mergeCell ref="C85:C96"/>
    <mergeCell ref="D85:D96"/>
    <mergeCell ref="A98:A99"/>
    <mergeCell ref="B98:B99"/>
    <mergeCell ref="C98:C99"/>
    <mergeCell ref="D98:D99"/>
    <mergeCell ref="A66:A70"/>
    <mergeCell ref="B66:B70"/>
    <mergeCell ref="C66:C70"/>
    <mergeCell ref="D66:D70"/>
    <mergeCell ref="A74:A83"/>
    <mergeCell ref="B74:B83"/>
    <mergeCell ref="C74:C83"/>
    <mergeCell ref="D74:D83"/>
    <mergeCell ref="A57:A59"/>
    <mergeCell ref="B57:B59"/>
    <mergeCell ref="C57:C59"/>
    <mergeCell ref="D57:D59"/>
    <mergeCell ref="A61:A62"/>
    <mergeCell ref="B61:B62"/>
    <mergeCell ref="C61:C62"/>
    <mergeCell ref="D61:D62"/>
    <mergeCell ref="A29:A30"/>
    <mergeCell ref="B29:B30"/>
    <mergeCell ref="C29:C30"/>
    <mergeCell ref="D29:D30"/>
    <mergeCell ref="A45:A52"/>
    <mergeCell ref="B45:B52"/>
    <mergeCell ref="C45:C52"/>
    <mergeCell ref="D45:D52"/>
    <mergeCell ref="A54:A55"/>
    <mergeCell ref="B54:B55"/>
    <mergeCell ref="C54:C55"/>
    <mergeCell ref="D54:D55"/>
    <mergeCell ref="A38:A40"/>
    <mergeCell ref="B38:B40"/>
    <mergeCell ref="C38:C40"/>
    <mergeCell ref="D38:D40"/>
    <mergeCell ref="A42:A43"/>
    <mergeCell ref="B42:B43"/>
    <mergeCell ref="C42:C43"/>
    <mergeCell ref="D42:D43"/>
    <mergeCell ref="A2:O2"/>
    <mergeCell ref="A9:A10"/>
    <mergeCell ref="B9:B10"/>
    <mergeCell ref="C9:C10"/>
    <mergeCell ref="A12:A13"/>
    <mergeCell ref="B12:B13"/>
    <mergeCell ref="C12:C13"/>
    <mergeCell ref="D9:D10"/>
    <mergeCell ref="D12:D13"/>
    <mergeCell ref="L3:M3"/>
    <mergeCell ref="N3:O3"/>
    <mergeCell ref="A6:A7"/>
    <mergeCell ref="B6:B7"/>
    <mergeCell ref="C6:C7"/>
    <mergeCell ref="D6:D7"/>
    <mergeCell ref="F3:H3"/>
    <mergeCell ref="I3:K3"/>
    <mergeCell ref="A3:A5"/>
    <mergeCell ref="B3:B5"/>
    <mergeCell ref="C3:C5"/>
    <mergeCell ref="D3:D5"/>
    <mergeCell ref="E3:E5"/>
    <mergeCell ref="A346:A351"/>
    <mergeCell ref="B346:B351"/>
    <mergeCell ref="C346:C351"/>
    <mergeCell ref="D346:D351"/>
    <mergeCell ref="D15:D16"/>
    <mergeCell ref="C15:C16"/>
    <mergeCell ref="B15:B16"/>
    <mergeCell ref="A15:A16"/>
    <mergeCell ref="A18:A23"/>
    <mergeCell ref="B18:B23"/>
    <mergeCell ref="C18:C23"/>
    <mergeCell ref="D18:D23"/>
    <mergeCell ref="A32:A33"/>
    <mergeCell ref="B32:B33"/>
    <mergeCell ref="C32:C33"/>
    <mergeCell ref="D32:D33"/>
    <mergeCell ref="A35:A36"/>
    <mergeCell ref="B35:B36"/>
    <mergeCell ref="C35:C36"/>
    <mergeCell ref="D35:D36"/>
    <mergeCell ref="A25:A27"/>
    <mergeCell ref="B25:B27"/>
    <mergeCell ref="C25:C27"/>
    <mergeCell ref="D25:D27"/>
    <mergeCell ref="A368:A369"/>
    <mergeCell ref="B368:B369"/>
    <mergeCell ref="C368:C369"/>
    <mergeCell ref="D368:D369"/>
    <mergeCell ref="A371:A374"/>
    <mergeCell ref="B371:B374"/>
    <mergeCell ref="C371:C374"/>
    <mergeCell ref="A353:A354"/>
    <mergeCell ref="B353:B354"/>
    <mergeCell ref="C353:C354"/>
    <mergeCell ref="D353:D354"/>
    <mergeCell ref="A356:A358"/>
    <mergeCell ref="B356:B358"/>
    <mergeCell ref="C356:C358"/>
    <mergeCell ref="D356:D358"/>
    <mergeCell ref="A363:A366"/>
    <mergeCell ref="B363:B366"/>
    <mergeCell ref="C363:C366"/>
    <mergeCell ref="D363:D366"/>
    <mergeCell ref="D360:D361"/>
    <mergeCell ref="C360:C361"/>
    <mergeCell ref="B360:B361"/>
    <mergeCell ref="A360:A361"/>
    <mergeCell ref="D371:D37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Transf. Abril OF</vt:lpstr>
      <vt:lpstr>Tranf. Abril PIP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DGO - Vera Morais</dc:creator>
  <cp:lastModifiedBy>MF / DGO - Vera Morais</cp:lastModifiedBy>
  <dcterms:created xsi:type="dcterms:W3CDTF">2018-05-08T12:28:18Z</dcterms:created>
  <dcterms:modified xsi:type="dcterms:W3CDTF">2018-05-10T17:37:15Z</dcterms:modified>
</cp:coreProperties>
</file>